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63ED3880-C67B-4AC5-AEA7-60B554F2821C}"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F24" i="1"/>
  <c r="G24" i="1"/>
  <c r="H24" i="1"/>
  <c r="I24"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C18" i="1"/>
  <c r="D18" i="1"/>
  <c r="C19" i="1"/>
  <c r="D19" i="1"/>
  <c r="C20" i="1"/>
  <c r="D20" i="1"/>
  <c r="C21" i="1"/>
  <c r="D21" i="1"/>
  <c r="C22" i="1"/>
  <c r="D22"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C8" i="1"/>
  <c r="D8" i="1"/>
  <c r="C9" i="1"/>
  <c r="D9" i="1"/>
  <c r="C10" i="1"/>
  <c r="D10" i="1"/>
  <c r="C11" i="1"/>
  <c r="D11" i="1"/>
  <c r="C12" i="1"/>
  <c r="D12" i="1"/>
  <c r="C13" i="1"/>
  <c r="D13" i="1"/>
  <c r="C14" i="1"/>
  <c r="D14" i="1"/>
  <c r="C15" i="1"/>
  <c r="D15" i="1"/>
  <c r="C16" i="1"/>
  <c r="D16" i="1"/>
  <c r="E7" i="1"/>
  <c r="F7" i="1"/>
  <c r="G7" i="1"/>
  <c r="H7" i="1"/>
  <c r="I7" i="1"/>
</calcChain>
</file>

<file path=xl/sharedStrings.xml><?xml version="1.0" encoding="utf-8"?>
<sst xmlns="http://schemas.openxmlformats.org/spreadsheetml/2006/main" count="28" uniqueCount="9">
  <si>
    <t>State</t>
  </si>
  <si>
    <t>District</t>
  </si>
  <si>
    <t>City</t>
  </si>
  <si>
    <t>Institution</t>
  </si>
  <si>
    <t>DISTRICT</t>
  </si>
  <si>
    <t>TOTAL</t>
  </si>
  <si>
    <t>State Total</t>
  </si>
  <si>
    <t>ALL</t>
  </si>
  <si>
    <t>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</si>
</sst>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3"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sz val="11"/>
      <color theme="8"/>
      <name val="Calibri"/>
      <family val="2"/>
    </font>
    <font>
      <i/>
      <sz val="11"/>
      <color theme="8"/>
      <name val="Calibri"/>
      <family val="2"/>
      <scheme val="minor"/>
    </font>
    <font>
      <b/>
      <sz val="9"/>
      <color theme="1"/>
      <name val="Calibri"/>
      <family val="2"/>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3" borderId="3" xfId="0" applyFont="1" applyFill="1" applyBorder="1" applyAlignment="1">
      <alignment vertical="top"/>
    </xf>
    <xf numFmtId="0" fontId="6" fillId="3" borderId="2" xfId="0" applyFont="1" applyFill="1" applyBorder="1" applyAlignment="1">
      <alignment horizontal="center" vertical="top"/>
    </xf>
    <xf numFmtId="0" fontId="6" fillId="3" borderId="2" xfId="0" applyFont="1" applyFill="1" applyBorder="1" applyAlignment="1">
      <alignment vertical="top"/>
    </xf>
    <xf numFmtId="5" fontId="6" fillId="3" borderId="2" xfId="0" applyNumberFormat="1" applyFont="1" applyFill="1" applyBorder="1" applyAlignment="1">
      <alignment vertical="top"/>
    </xf>
    <xf numFmtId="5" fontId="6" fillId="3" borderId="4" xfId="0" applyNumberFormat="1" applyFont="1" applyFill="1" applyBorder="1" applyAlignment="1">
      <alignment vertical="top"/>
    </xf>
    <xf numFmtId="0" fontId="7" fillId="0" borderId="0" xfId="0" applyFont="1"/>
    <xf numFmtId="0" fontId="8" fillId="2" borderId="3" xfId="0" applyFont="1" applyFill="1" applyBorder="1" applyAlignment="1">
      <alignment vertical="top"/>
    </xf>
    <xf numFmtId="0" fontId="8" fillId="2" borderId="2" xfId="0" applyFont="1" applyFill="1" applyBorder="1" applyAlignment="1">
      <alignment horizontal="center" vertical="top"/>
    </xf>
    <xf numFmtId="0" fontId="8" fillId="2" borderId="2" xfId="0" applyFont="1" applyFill="1" applyBorder="1" applyAlignment="1">
      <alignment vertical="top"/>
    </xf>
    <xf numFmtId="5" fontId="8" fillId="2" borderId="2" xfId="0" applyNumberFormat="1" applyFont="1" applyFill="1" applyBorder="1" applyAlignment="1">
      <alignment vertical="top"/>
    </xf>
    <xf numFmtId="0" fontId="9" fillId="2" borderId="3" xfId="0" applyFont="1" applyFill="1" applyBorder="1" applyAlignment="1">
      <alignment vertical="top"/>
    </xf>
    <xf numFmtId="0" fontId="9" fillId="2" borderId="2" xfId="0" applyFont="1" applyFill="1" applyBorder="1" applyAlignment="1">
      <alignment horizontal="center" vertical="top"/>
    </xf>
    <xf numFmtId="0" fontId="9" fillId="2" borderId="2" xfId="0" applyFont="1" applyFill="1" applyBorder="1" applyAlignment="1">
      <alignment vertical="top"/>
    </xf>
    <xf numFmtId="5" fontId="9" fillId="2" borderId="2" xfId="0" applyNumberFormat="1" applyFont="1" applyFill="1" applyBorder="1" applyAlignment="1">
      <alignment vertical="top"/>
    </xf>
    <xf numFmtId="0" fontId="10" fillId="0" borderId="0" xfId="0" applyFont="1"/>
    <xf numFmtId="0" fontId="11" fillId="3" borderId="3" xfId="0" applyFont="1" applyFill="1" applyBorder="1" applyAlignment="1">
      <alignment vertical="top"/>
    </xf>
    <xf numFmtId="0" fontId="11" fillId="3" borderId="2" xfId="0" applyFont="1" applyFill="1" applyBorder="1" applyAlignment="1">
      <alignment horizontal="center" vertical="top"/>
    </xf>
    <xf numFmtId="0" fontId="11" fillId="3" borderId="2" xfId="0" applyFont="1" applyFill="1" applyBorder="1" applyAlignment="1">
      <alignment vertical="top"/>
    </xf>
    <xf numFmtId="5" fontId="11" fillId="3" borderId="2" xfId="0" applyNumberFormat="1" applyFont="1" applyFill="1" applyBorder="1" applyAlignment="1">
      <alignment vertical="top"/>
    </xf>
    <xf numFmtId="0" fontId="12"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19049</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39350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MAINE</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885">
          <cell r="C1885" t="str">
            <v>BIDDEFORD</v>
          </cell>
          <cell r="D1885" t="str">
            <v>UNIVERSITY OF NEW ENGLAND</v>
          </cell>
          <cell r="E1885">
            <v>2906781</v>
          </cell>
          <cell r="F1885">
            <v>3112594</v>
          </cell>
          <cell r="G1885">
            <v>3183017</v>
          </cell>
          <cell r="H1885">
            <v>3769498</v>
          </cell>
          <cell r="I1885">
            <v>3586510</v>
          </cell>
        </row>
        <row r="1886">
          <cell r="C1886" t="str">
            <v>BOWDOIN</v>
          </cell>
          <cell r="D1886" t="str">
            <v>FHC, INC.</v>
          </cell>
          <cell r="E1886">
            <v>0</v>
          </cell>
          <cell r="F1886">
            <v>0</v>
          </cell>
          <cell r="G1886">
            <v>317160</v>
          </cell>
          <cell r="H1886">
            <v>350000</v>
          </cell>
          <cell r="I1886">
            <v>0</v>
          </cell>
        </row>
        <row r="1887">
          <cell r="C1887" t="str">
            <v>BRUNSWICK</v>
          </cell>
          <cell r="D1887" t="str">
            <v>BOWDOIN COLLEGE</v>
          </cell>
          <cell r="E1887">
            <v>402129</v>
          </cell>
          <cell r="F1887">
            <v>641029</v>
          </cell>
          <cell r="G1887">
            <v>651367</v>
          </cell>
          <cell r="H1887">
            <v>0</v>
          </cell>
          <cell r="I1887">
            <v>0</v>
          </cell>
        </row>
        <row r="1888">
          <cell r="C1888" t="str">
            <v>PORTLAND</v>
          </cell>
          <cell r="D1888" t="str">
            <v>MAINE MEDICAL CENTER</v>
          </cell>
          <cell r="E1888">
            <v>6393814</v>
          </cell>
          <cell r="F1888">
            <v>6904752</v>
          </cell>
          <cell r="G1888">
            <v>9049796</v>
          </cell>
          <cell r="H1888">
            <v>7137159</v>
          </cell>
          <cell r="I1888">
            <v>12640732</v>
          </cell>
        </row>
        <row r="1889">
          <cell r="C1889" t="str">
            <v>PORTLAND</v>
          </cell>
          <cell r="D1889" t="str">
            <v>UNIVERSITY OF SOUTHERN MAINE</v>
          </cell>
          <cell r="E1889">
            <v>619749</v>
          </cell>
          <cell r="F1889">
            <v>333340</v>
          </cell>
          <cell r="G1889">
            <v>323710</v>
          </cell>
          <cell r="H1889">
            <v>0</v>
          </cell>
          <cell r="I1889">
            <v>0</v>
          </cell>
        </row>
        <row r="1890">
          <cell r="C1890" t="str">
            <v>Portland</v>
          </cell>
          <cell r="D1890" t="str">
            <v>ROCKSTEP SOLUTIONS, INC.</v>
          </cell>
          <cell r="E1890">
            <v>0</v>
          </cell>
          <cell r="F1890">
            <v>0</v>
          </cell>
          <cell r="G1890">
            <v>224870</v>
          </cell>
          <cell r="H1890">
            <v>750063</v>
          </cell>
          <cell r="I1890">
            <v>739402</v>
          </cell>
        </row>
        <row r="1891">
          <cell r="C1891" t="str">
            <v>SOUTH PORTLAND</v>
          </cell>
          <cell r="D1891" t="str">
            <v>NATIONAL PARTNERSHIP/ENVIRONMNTL/TECH/ED</v>
          </cell>
          <cell r="E1891">
            <v>791159</v>
          </cell>
          <cell r="F1891">
            <v>861276</v>
          </cell>
          <cell r="G1891">
            <v>1650514</v>
          </cell>
          <cell r="H1891">
            <v>1745519</v>
          </cell>
          <cell r="I1891">
            <v>1683560</v>
          </cell>
        </row>
        <row r="1892">
          <cell r="C1892" t="str">
            <v>TOPSHAM</v>
          </cell>
          <cell r="D1892" t="str">
            <v>RM BEAUMONT CORPORATION</v>
          </cell>
          <cell r="E1892">
            <v>0</v>
          </cell>
          <cell r="F1892">
            <v>0</v>
          </cell>
          <cell r="G1892">
            <v>224999</v>
          </cell>
          <cell r="H1892">
            <v>0</v>
          </cell>
          <cell r="I1892">
            <v>0</v>
          </cell>
        </row>
        <row r="1893">
          <cell r="C1893" t="str">
            <v>WATERVILLE</v>
          </cell>
          <cell r="D1893" t="str">
            <v>COLBY COLLEGE</v>
          </cell>
          <cell r="E1893">
            <v>0</v>
          </cell>
          <cell r="F1893">
            <v>0</v>
          </cell>
          <cell r="G1893">
            <v>0</v>
          </cell>
          <cell r="H1893">
            <v>7500</v>
          </cell>
          <cell r="I1893">
            <v>1</v>
          </cell>
        </row>
        <row r="1894">
          <cell r="E1894">
            <v>11113632</v>
          </cell>
          <cell r="F1894">
            <v>11852991</v>
          </cell>
          <cell r="G1894">
            <v>15625433</v>
          </cell>
          <cell r="H1894">
            <v>13759739</v>
          </cell>
          <cell r="I1894">
            <v>18650205</v>
          </cell>
        </row>
        <row r="1895">
          <cell r="C1895" t="str">
            <v>BAR HARBOR</v>
          </cell>
          <cell r="D1895" t="str">
            <v>JACKSON LABORATORY</v>
          </cell>
          <cell r="E1895">
            <v>50850165</v>
          </cell>
          <cell r="F1895">
            <v>52358308</v>
          </cell>
          <cell r="G1895">
            <v>59533239</v>
          </cell>
          <cell r="H1895">
            <v>53660976</v>
          </cell>
          <cell r="I1895">
            <v>62095506</v>
          </cell>
        </row>
        <row r="1896">
          <cell r="C1896" t="str">
            <v>BAR HARBOR</v>
          </cell>
          <cell r="D1896" t="str">
            <v>NOVO BIOSCIENCES, INC.</v>
          </cell>
          <cell r="E1896">
            <v>0</v>
          </cell>
          <cell r="F1896">
            <v>0</v>
          </cell>
          <cell r="G1896">
            <v>0</v>
          </cell>
          <cell r="H1896">
            <v>0</v>
          </cell>
          <cell r="I1896">
            <v>769681</v>
          </cell>
        </row>
        <row r="1897">
          <cell r="C1897" t="str">
            <v>LEWISTON</v>
          </cell>
          <cell r="D1897" t="str">
            <v>BATES COLLEGE</v>
          </cell>
          <cell r="E1897">
            <v>719044</v>
          </cell>
          <cell r="F1897">
            <v>0</v>
          </cell>
          <cell r="G1897">
            <v>645189</v>
          </cell>
          <cell r="H1897">
            <v>0</v>
          </cell>
          <cell r="I1897">
            <v>0</v>
          </cell>
        </row>
        <row r="1898">
          <cell r="C1898" t="str">
            <v>ORONO</v>
          </cell>
          <cell r="D1898" t="str">
            <v>UNIVERSITY OF MAINE ORONO</v>
          </cell>
          <cell r="E1898">
            <v>791995</v>
          </cell>
          <cell r="F1898">
            <v>662174</v>
          </cell>
          <cell r="G1898">
            <v>477753</v>
          </cell>
          <cell r="H1898">
            <v>848505</v>
          </cell>
          <cell r="I1898">
            <v>400935</v>
          </cell>
        </row>
        <row r="1899">
          <cell r="C1899" t="str">
            <v>SALSBURY COVE</v>
          </cell>
          <cell r="D1899" t="str">
            <v>MOUNT DESERT ISLAND BIOLOGICAL LAB</v>
          </cell>
          <cell r="E1899">
            <v>7394953</v>
          </cell>
          <cell r="F1899">
            <v>7430348</v>
          </cell>
          <cell r="G1899">
            <v>7827808</v>
          </cell>
          <cell r="H1899">
            <v>7350178</v>
          </cell>
          <cell r="I1899">
            <v>7460148</v>
          </cell>
        </row>
        <row r="1900">
          <cell r="E1900">
            <v>59756157</v>
          </cell>
          <cell r="F1900">
            <v>60450830</v>
          </cell>
          <cell r="G1900">
            <v>68483989</v>
          </cell>
          <cell r="H1900">
            <v>61859659</v>
          </cell>
          <cell r="I1900">
            <v>70726270</v>
          </cell>
        </row>
        <row r="1901">
          <cell r="E1901">
            <v>70869789</v>
          </cell>
          <cell r="F1901">
            <v>72303821</v>
          </cell>
          <cell r="G1901">
            <v>84109422</v>
          </cell>
          <cell r="H1901">
            <v>75619398</v>
          </cell>
          <cell r="I1901">
            <v>89376475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38"/>
  <sheetViews>
    <sheetView tabSelected="1" topLeftCell="A15" workbookViewId="0">
      <selection activeCell="E24" sqref="E24:I24"/>
    </sheetView>
  </sheetViews>
  <sheetFormatPr defaultRowHeight="15" x14ac:dyDescent="0.25"/>
  <cols>
    <col min="1" max="1" width="19.28515625" style="7" customWidth="1"/>
    <col min="2" max="2" width="9.5703125" style="7" bestFit="1" customWidth="1"/>
    <col min="3" max="3" width="26.140625" style="7" customWidth="1"/>
    <col min="4" max="4" width="47.140625" style="7" customWidth="1"/>
    <col min="5" max="9" width="15.28515625" style="7" bestFit="1" customWidth="1"/>
    <col min="10" max="11" width="13.5703125" style="7" bestFit="1" customWidth="1"/>
    <col min="12" max="16384" width="9.140625" style="7"/>
  </cols>
  <sheetData>
    <row r="1" spans="1:9" s="36" customFormat="1" ht="100.5" customHeight="1" x14ac:dyDescent="0.25"/>
    <row r="2" spans="1:9" s="36" customFormat="1" ht="16.5" customHeight="1" x14ac:dyDescent="0.25"/>
    <row r="3" spans="1:9" s="36" customFormat="1" x14ac:dyDescent="0.25"/>
    <row r="4" spans="1:9" s="36" customFormat="1" x14ac:dyDescent="0.25"/>
    <row r="5" spans="1:9" s="36" customFormat="1" x14ac:dyDescent="0.25"/>
    <row r="6" spans="1:9" s="36" customFormat="1" x14ac:dyDescent="0.25"/>
    <row r="7" spans="1:9" s="35" customFormat="1" ht="18" customHeight="1" x14ac:dyDescent="0.25">
      <c r="A7" s="33" t="s">
        <v>0</v>
      </c>
      <c r="B7" s="33" t="s">
        <v>1</v>
      </c>
      <c r="C7" s="33" t="s">
        <v>2</v>
      </c>
      <c r="D7" s="33" t="s">
        <v>3</v>
      </c>
      <c r="E7" s="34" t="str">
        <f>[1]Sheet1!E7</f>
        <v>FY 2013</v>
      </c>
      <c r="F7" s="34" t="str">
        <f>[1]Sheet1!F7</f>
        <v>FY 2014</v>
      </c>
      <c r="G7" s="34" t="str">
        <f>[1]Sheet1!G7</f>
        <v>FY 2015</v>
      </c>
      <c r="H7" s="34" t="str">
        <f>[1]Sheet1!H7</f>
        <v>FY 2016</v>
      </c>
      <c r="I7" s="34" t="str">
        <f>[1]Sheet1!I7</f>
        <v>FY 2017</v>
      </c>
    </row>
    <row r="8" spans="1:9" customFormat="1" x14ac:dyDescent="0.25">
      <c r="A8" s="2" t="s">
        <v>8</v>
      </c>
      <c r="B8" s="3">
        <v>1</v>
      </c>
      <c r="C8" s="4" t="str">
        <f>[2]Sheet1!C1885</f>
        <v>BIDDEFORD</v>
      </c>
      <c r="D8" s="4" t="str">
        <f>[2]Sheet1!D1885</f>
        <v>UNIVERSITY OF NEW ENGLAND</v>
      </c>
      <c r="E8" s="1">
        <f>[2]Sheet1!E1885</f>
        <v>2906781</v>
      </c>
      <c r="F8" s="1">
        <f>[2]Sheet1!F1885</f>
        <v>3112594</v>
      </c>
      <c r="G8" s="1">
        <f>[2]Sheet1!G1885</f>
        <v>3183017</v>
      </c>
      <c r="H8" s="1">
        <f>[2]Sheet1!H1885</f>
        <v>3769498</v>
      </c>
      <c r="I8" s="1">
        <f>[2]Sheet1!I1885</f>
        <v>3586510</v>
      </c>
    </row>
    <row r="9" spans="1:9" customFormat="1" x14ac:dyDescent="0.25">
      <c r="A9" s="2" t="s">
        <v>8</v>
      </c>
      <c r="B9" s="3">
        <v>1</v>
      </c>
      <c r="C9" s="4" t="str">
        <f>[2]Sheet1!C1886</f>
        <v>BOWDOIN</v>
      </c>
      <c r="D9" s="4" t="str">
        <f>[2]Sheet1!D1886</f>
        <v>FHC, INC.</v>
      </c>
      <c r="E9" s="1">
        <f>[2]Sheet1!E1886</f>
        <v>0</v>
      </c>
      <c r="F9" s="1">
        <f>[2]Sheet1!F1886</f>
        <v>0</v>
      </c>
      <c r="G9" s="1">
        <f>[2]Sheet1!G1886</f>
        <v>317160</v>
      </c>
      <c r="H9" s="1">
        <f>[2]Sheet1!H1886</f>
        <v>350000</v>
      </c>
      <c r="I9" s="1">
        <f>[2]Sheet1!I1886</f>
        <v>0</v>
      </c>
    </row>
    <row r="10" spans="1:9" customFormat="1" x14ac:dyDescent="0.25">
      <c r="A10" s="2" t="s">
        <v>8</v>
      </c>
      <c r="B10" s="3">
        <v>1</v>
      </c>
      <c r="C10" s="4" t="str">
        <f>[2]Sheet1!C1887</f>
        <v>BRUNSWICK</v>
      </c>
      <c r="D10" s="4" t="str">
        <f>[2]Sheet1!D1887</f>
        <v>BOWDOIN COLLEGE</v>
      </c>
      <c r="E10" s="1">
        <f>[2]Sheet1!E1887</f>
        <v>402129</v>
      </c>
      <c r="F10" s="1">
        <f>[2]Sheet1!F1887</f>
        <v>641029</v>
      </c>
      <c r="G10" s="1">
        <f>[2]Sheet1!G1887</f>
        <v>651367</v>
      </c>
      <c r="H10" s="1">
        <f>[2]Sheet1!H1887</f>
        <v>0</v>
      </c>
      <c r="I10" s="1">
        <f>[2]Sheet1!I1887</f>
        <v>0</v>
      </c>
    </row>
    <row r="11" spans="1:9" customFormat="1" x14ac:dyDescent="0.25">
      <c r="A11" s="2" t="s">
        <v>8</v>
      </c>
      <c r="B11" s="3">
        <v>1</v>
      </c>
      <c r="C11" s="4" t="str">
        <f>[2]Sheet1!C1888</f>
        <v>PORTLAND</v>
      </c>
      <c r="D11" s="4" t="str">
        <f>[2]Sheet1!D1888</f>
        <v>MAINE MEDICAL CENTER</v>
      </c>
      <c r="E11" s="1">
        <f>[2]Sheet1!E1888</f>
        <v>6393814</v>
      </c>
      <c r="F11" s="1">
        <f>[2]Sheet1!F1888</f>
        <v>6904752</v>
      </c>
      <c r="G11" s="1">
        <f>[2]Sheet1!G1888</f>
        <v>9049796</v>
      </c>
      <c r="H11" s="1">
        <f>[2]Sheet1!H1888</f>
        <v>7137159</v>
      </c>
      <c r="I11" s="1">
        <f>[2]Sheet1!I1888</f>
        <v>12640732</v>
      </c>
    </row>
    <row r="12" spans="1:9" customFormat="1" x14ac:dyDescent="0.25">
      <c r="A12" s="2" t="s">
        <v>8</v>
      </c>
      <c r="B12" s="3">
        <v>1</v>
      </c>
      <c r="C12" s="4" t="str">
        <f>[2]Sheet1!C1889</f>
        <v>PORTLAND</v>
      </c>
      <c r="D12" s="4" t="str">
        <f>[2]Sheet1!D1889</f>
        <v>UNIVERSITY OF SOUTHERN MAINE</v>
      </c>
      <c r="E12" s="1">
        <f>[2]Sheet1!E1889</f>
        <v>619749</v>
      </c>
      <c r="F12" s="1">
        <f>[2]Sheet1!F1889</f>
        <v>333340</v>
      </c>
      <c r="G12" s="1">
        <f>[2]Sheet1!G1889</f>
        <v>323710</v>
      </c>
      <c r="H12" s="1">
        <f>[2]Sheet1!H1889</f>
        <v>0</v>
      </c>
      <c r="I12" s="1">
        <f>[2]Sheet1!I1889</f>
        <v>0</v>
      </c>
    </row>
    <row r="13" spans="1:9" customFormat="1" x14ac:dyDescent="0.25">
      <c r="A13" s="2" t="s">
        <v>8</v>
      </c>
      <c r="B13" s="3">
        <v>1</v>
      </c>
      <c r="C13" s="4" t="str">
        <f>[2]Sheet1!C1890</f>
        <v>Portland</v>
      </c>
      <c r="D13" s="4" t="str">
        <f>[2]Sheet1!D1890</f>
        <v>ROCKSTEP SOLUTIONS, INC.</v>
      </c>
      <c r="E13" s="1">
        <f>[2]Sheet1!E1890</f>
        <v>0</v>
      </c>
      <c r="F13" s="1">
        <f>[2]Sheet1!F1890</f>
        <v>0</v>
      </c>
      <c r="G13" s="1">
        <f>[2]Sheet1!G1890</f>
        <v>224870</v>
      </c>
      <c r="H13" s="1">
        <f>[2]Sheet1!H1890</f>
        <v>750063</v>
      </c>
      <c r="I13" s="1">
        <f>[2]Sheet1!I1890</f>
        <v>739402</v>
      </c>
    </row>
    <row r="14" spans="1:9" customFormat="1" x14ac:dyDescent="0.25">
      <c r="A14" s="2" t="s">
        <v>8</v>
      </c>
      <c r="B14" s="3">
        <v>1</v>
      </c>
      <c r="C14" s="4" t="str">
        <f>[2]Sheet1!C1891</f>
        <v>SOUTH PORTLAND</v>
      </c>
      <c r="D14" s="4" t="str">
        <f>[2]Sheet1!D1891</f>
        <v>NATIONAL PARTNERSHIP/ENVIRONMNTL/TECH/ED</v>
      </c>
      <c r="E14" s="1">
        <f>[2]Sheet1!E1891</f>
        <v>791159</v>
      </c>
      <c r="F14" s="1">
        <f>[2]Sheet1!F1891</f>
        <v>861276</v>
      </c>
      <c r="G14" s="1">
        <f>[2]Sheet1!G1891</f>
        <v>1650514</v>
      </c>
      <c r="H14" s="1">
        <f>[2]Sheet1!H1891</f>
        <v>1745519</v>
      </c>
      <c r="I14" s="1">
        <f>[2]Sheet1!I1891</f>
        <v>1683560</v>
      </c>
    </row>
    <row r="15" spans="1:9" customFormat="1" x14ac:dyDescent="0.25">
      <c r="A15" s="2" t="s">
        <v>8</v>
      </c>
      <c r="B15" s="3">
        <v>1</v>
      </c>
      <c r="C15" s="4" t="str">
        <f>[2]Sheet1!C1892</f>
        <v>TOPSHAM</v>
      </c>
      <c r="D15" s="4" t="str">
        <f>[2]Sheet1!D1892</f>
        <v>RM BEAUMONT CORPORATION</v>
      </c>
      <c r="E15" s="1">
        <f>[2]Sheet1!E1892</f>
        <v>0</v>
      </c>
      <c r="F15" s="1">
        <f>[2]Sheet1!F1892</f>
        <v>0</v>
      </c>
      <c r="G15" s="1">
        <f>[2]Sheet1!G1892</f>
        <v>224999</v>
      </c>
      <c r="H15" s="1">
        <f>[2]Sheet1!H1892</f>
        <v>0</v>
      </c>
      <c r="I15" s="1">
        <f>[2]Sheet1!I1892</f>
        <v>0</v>
      </c>
    </row>
    <row r="16" spans="1:9" customFormat="1" x14ac:dyDescent="0.25">
      <c r="A16" s="2" t="s">
        <v>8</v>
      </c>
      <c r="B16" s="3">
        <v>1</v>
      </c>
      <c r="C16" s="4" t="str">
        <f>[2]Sheet1!C1893</f>
        <v>WATERVILLE</v>
      </c>
      <c r="D16" s="4" t="str">
        <f>[2]Sheet1!D1893</f>
        <v>COLBY COLLEGE</v>
      </c>
      <c r="E16" s="1">
        <f>[2]Sheet1!E1893</f>
        <v>0</v>
      </c>
      <c r="F16" s="1">
        <f>[2]Sheet1!F1893</f>
        <v>0</v>
      </c>
      <c r="G16" s="1">
        <f>[2]Sheet1!G1893</f>
        <v>0</v>
      </c>
      <c r="H16" s="1">
        <f>[2]Sheet1!H1893</f>
        <v>7500</v>
      </c>
      <c r="I16" s="1">
        <f>[2]Sheet1!I1893</f>
        <v>1</v>
      </c>
    </row>
    <row r="17" spans="1:9" s="27" customFormat="1" ht="15.75" x14ac:dyDescent="0.25">
      <c r="A17" s="23" t="s">
        <v>8</v>
      </c>
      <c r="B17" s="24">
        <v>1</v>
      </c>
      <c r="C17" s="25" t="s">
        <v>4</v>
      </c>
      <c r="D17" s="25" t="s">
        <v>5</v>
      </c>
      <c r="E17" s="26">
        <f>[2]Sheet1!E1894</f>
        <v>11113632</v>
      </c>
      <c r="F17" s="26">
        <f>[2]Sheet1!F1894</f>
        <v>11852991</v>
      </c>
      <c r="G17" s="26">
        <f>[2]Sheet1!G1894</f>
        <v>15625433</v>
      </c>
      <c r="H17" s="26">
        <f>[2]Sheet1!H1894</f>
        <v>13759739</v>
      </c>
      <c r="I17" s="26">
        <f>[2]Sheet1!I1894</f>
        <v>18650205</v>
      </c>
    </row>
    <row r="18" spans="1:9" customFormat="1" x14ac:dyDescent="0.25">
      <c r="A18" s="2" t="s">
        <v>8</v>
      </c>
      <c r="B18" s="3">
        <v>2</v>
      </c>
      <c r="C18" s="4" t="str">
        <f>[2]Sheet1!C1895</f>
        <v>BAR HARBOR</v>
      </c>
      <c r="D18" s="4" t="str">
        <f>[2]Sheet1!D1895</f>
        <v>JACKSON LABORATORY</v>
      </c>
      <c r="E18" s="1">
        <f>[2]Sheet1!E1895</f>
        <v>50850165</v>
      </c>
      <c r="F18" s="1">
        <f>[2]Sheet1!F1895</f>
        <v>52358308</v>
      </c>
      <c r="G18" s="1">
        <f>[2]Sheet1!G1895</f>
        <v>59533239</v>
      </c>
      <c r="H18" s="1">
        <f>[2]Sheet1!H1895</f>
        <v>53660976</v>
      </c>
      <c r="I18" s="1">
        <f>[2]Sheet1!I1895</f>
        <v>62095506</v>
      </c>
    </row>
    <row r="19" spans="1:9" customFormat="1" x14ac:dyDescent="0.25">
      <c r="A19" s="2" t="s">
        <v>8</v>
      </c>
      <c r="B19" s="3">
        <v>2</v>
      </c>
      <c r="C19" s="4" t="str">
        <f>[2]Sheet1!C1896</f>
        <v>BAR HARBOR</v>
      </c>
      <c r="D19" s="4" t="str">
        <f>[2]Sheet1!D1896</f>
        <v>NOVO BIOSCIENCES, INC.</v>
      </c>
      <c r="E19" s="1">
        <f>[2]Sheet1!E1896</f>
        <v>0</v>
      </c>
      <c r="F19" s="1">
        <f>[2]Sheet1!F1896</f>
        <v>0</v>
      </c>
      <c r="G19" s="1">
        <f>[2]Sheet1!G1896</f>
        <v>0</v>
      </c>
      <c r="H19" s="1">
        <f>[2]Sheet1!H1896</f>
        <v>0</v>
      </c>
      <c r="I19" s="1">
        <f>[2]Sheet1!I1896</f>
        <v>769681</v>
      </c>
    </row>
    <row r="20" spans="1:9" customFormat="1" x14ac:dyDescent="0.25">
      <c r="A20" s="2" t="s">
        <v>8</v>
      </c>
      <c r="B20" s="3">
        <v>2</v>
      </c>
      <c r="C20" s="4" t="str">
        <f>[2]Sheet1!C1897</f>
        <v>LEWISTON</v>
      </c>
      <c r="D20" s="4" t="str">
        <f>[2]Sheet1!D1897</f>
        <v>BATES COLLEGE</v>
      </c>
      <c r="E20" s="1">
        <f>[2]Sheet1!E1897</f>
        <v>719044</v>
      </c>
      <c r="F20" s="1">
        <f>[2]Sheet1!F1897</f>
        <v>0</v>
      </c>
      <c r="G20" s="1">
        <f>[2]Sheet1!G1897</f>
        <v>645189</v>
      </c>
      <c r="H20" s="1">
        <f>[2]Sheet1!H1897</f>
        <v>0</v>
      </c>
      <c r="I20" s="1">
        <f>[2]Sheet1!I1897</f>
        <v>0</v>
      </c>
    </row>
    <row r="21" spans="1:9" customFormat="1" x14ac:dyDescent="0.25">
      <c r="A21" s="2" t="s">
        <v>8</v>
      </c>
      <c r="B21" s="3">
        <v>2</v>
      </c>
      <c r="C21" s="4" t="str">
        <f>[2]Sheet1!C1898</f>
        <v>ORONO</v>
      </c>
      <c r="D21" s="4" t="str">
        <f>[2]Sheet1!D1898</f>
        <v>UNIVERSITY OF MAINE ORONO</v>
      </c>
      <c r="E21" s="1">
        <f>[2]Sheet1!E1898</f>
        <v>791995</v>
      </c>
      <c r="F21" s="1">
        <f>[2]Sheet1!F1898</f>
        <v>662174</v>
      </c>
      <c r="G21" s="1">
        <f>[2]Sheet1!G1898</f>
        <v>477753</v>
      </c>
      <c r="H21" s="1">
        <f>[2]Sheet1!H1898</f>
        <v>848505</v>
      </c>
      <c r="I21" s="1">
        <f>[2]Sheet1!I1898</f>
        <v>400935</v>
      </c>
    </row>
    <row r="22" spans="1:9" customFormat="1" x14ac:dyDescent="0.25">
      <c r="A22" s="2" t="s">
        <v>8</v>
      </c>
      <c r="B22" s="3">
        <v>2</v>
      </c>
      <c r="C22" s="4" t="str">
        <f>[2]Sheet1!C1899</f>
        <v>SALSBURY COVE</v>
      </c>
      <c r="D22" s="4" t="str">
        <f>[2]Sheet1!D1899</f>
        <v>MOUNT DESERT ISLAND BIOLOGICAL LAB</v>
      </c>
      <c r="E22" s="1">
        <f>[2]Sheet1!E1899</f>
        <v>7394953</v>
      </c>
      <c r="F22" s="1">
        <f>[2]Sheet1!F1899</f>
        <v>7430348</v>
      </c>
      <c r="G22" s="1">
        <f>[2]Sheet1!G1899</f>
        <v>7827808</v>
      </c>
      <c r="H22" s="1">
        <f>[2]Sheet1!H1899</f>
        <v>7350178</v>
      </c>
      <c r="I22" s="1">
        <f>[2]Sheet1!I1899</f>
        <v>7460148</v>
      </c>
    </row>
    <row r="23" spans="1:9" s="27" customFormat="1" ht="15.75" x14ac:dyDescent="0.25">
      <c r="A23" s="23" t="s">
        <v>8</v>
      </c>
      <c r="B23" s="24">
        <v>2</v>
      </c>
      <c r="C23" s="25" t="s">
        <v>4</v>
      </c>
      <c r="D23" s="25" t="s">
        <v>5</v>
      </c>
      <c r="E23" s="26">
        <f>[2]Sheet1!E1900</f>
        <v>59756157</v>
      </c>
      <c r="F23" s="26">
        <f>[2]Sheet1!F1900</f>
        <v>60450830</v>
      </c>
      <c r="G23" s="26">
        <f>[2]Sheet1!G1900</f>
        <v>68483989</v>
      </c>
      <c r="H23" s="26">
        <f>[2]Sheet1!H1900</f>
        <v>61859659</v>
      </c>
      <c r="I23" s="26">
        <f>[2]Sheet1!I1900</f>
        <v>70726270</v>
      </c>
    </row>
    <row r="24" spans="1:9" s="32" customFormat="1" ht="15.75" x14ac:dyDescent="0.25">
      <c r="A24" s="28" t="s">
        <v>8</v>
      </c>
      <c r="B24" s="29" t="s">
        <v>6</v>
      </c>
      <c r="C24" s="30" t="s">
        <v>7</v>
      </c>
      <c r="D24" s="30" t="s">
        <v>7</v>
      </c>
      <c r="E24" s="31">
        <f>[2]Sheet1!E1901</f>
        <v>70869789</v>
      </c>
      <c r="F24" s="31">
        <f>[2]Sheet1!F1901</f>
        <v>72303821</v>
      </c>
      <c r="G24" s="31">
        <f>[2]Sheet1!G1901</f>
        <v>84109422</v>
      </c>
      <c r="H24" s="31">
        <f>[2]Sheet1!H1901</f>
        <v>75619398</v>
      </c>
      <c r="I24" s="31">
        <f>[2]Sheet1!I1901</f>
        <v>89376475</v>
      </c>
    </row>
    <row r="25" spans="1:9" s="6" customFormat="1" x14ac:dyDescent="0.25">
      <c r="A25" s="8"/>
      <c r="B25" s="9"/>
      <c r="C25" s="10"/>
      <c r="D25" s="10"/>
      <c r="E25" s="11"/>
      <c r="F25" s="11"/>
      <c r="G25" s="11"/>
      <c r="H25" s="11"/>
      <c r="I25" s="1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s="6" customFormat="1" x14ac:dyDescent="0.25">
      <c r="A61" s="8"/>
      <c r="B61" s="9"/>
      <c r="C61" s="10"/>
      <c r="D61" s="10"/>
      <c r="E61" s="11"/>
      <c r="F61" s="11"/>
      <c r="G61" s="11"/>
      <c r="H61" s="11"/>
      <c r="I61" s="11"/>
    </row>
    <row r="62" spans="1:9" s="18" customFormat="1" x14ac:dyDescent="0.25">
      <c r="A62" s="13"/>
      <c r="B62" s="14"/>
      <c r="C62" s="15"/>
      <c r="D62" s="15"/>
      <c r="E62" s="16"/>
      <c r="F62" s="16"/>
      <c r="G62" s="16"/>
      <c r="H62" s="16"/>
      <c r="I62" s="16"/>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s="6" customFormat="1" x14ac:dyDescent="0.25">
      <c r="A69" s="8"/>
      <c r="B69" s="9"/>
      <c r="C69" s="10"/>
      <c r="D69" s="10"/>
      <c r="E69" s="11"/>
      <c r="F69" s="11"/>
      <c r="G69" s="11"/>
      <c r="H69" s="11"/>
      <c r="I69" s="1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11" customFormat="1" x14ac:dyDescent="0.25">
      <c r="A81" s="2"/>
      <c r="B81" s="3"/>
      <c r="C81" s="4"/>
      <c r="D81" s="4"/>
      <c r="E81" s="1"/>
      <c r="F81" s="1"/>
      <c r="G81" s="1"/>
      <c r="H81" s="1"/>
      <c r="I81" s="1"/>
    </row>
    <row r="82" spans="1:11" customFormat="1" x14ac:dyDescent="0.25">
      <c r="A82" s="2"/>
      <c r="B82" s="3"/>
      <c r="C82" s="4"/>
      <c r="D82" s="4"/>
      <c r="E82" s="1"/>
      <c r="F82" s="1"/>
      <c r="G82" s="1"/>
      <c r="H82" s="1"/>
      <c r="I82" s="1"/>
    </row>
    <row r="83" spans="1:11" s="6" customFormat="1" x14ac:dyDescent="0.25">
      <c r="A83" s="8"/>
      <c r="B83" s="9"/>
      <c r="C83" s="10"/>
      <c r="D83" s="10"/>
      <c r="E83" s="11"/>
      <c r="F83" s="11"/>
      <c r="G83" s="11"/>
      <c r="H83" s="11"/>
      <c r="I83" s="11"/>
    </row>
    <row r="84" spans="1:11" s="18" customFormat="1" x14ac:dyDescent="0.25">
      <c r="A84" s="13"/>
      <c r="B84" s="14"/>
      <c r="C84" s="15"/>
      <c r="D84" s="15"/>
      <c r="E84" s="16"/>
      <c r="F84" s="16"/>
      <c r="G84" s="16"/>
      <c r="H84" s="16"/>
      <c r="I84" s="16"/>
      <c r="J84" s="16"/>
      <c r="K84" s="17"/>
    </row>
    <row r="85" spans="1:11" customFormat="1" x14ac:dyDescent="0.25">
      <c r="A85" s="2"/>
      <c r="B85" s="3"/>
      <c r="C85" s="4"/>
      <c r="D85" s="4"/>
      <c r="E85" s="1"/>
      <c r="F85" s="1"/>
      <c r="G85" s="1"/>
      <c r="H85" s="1"/>
      <c r="I85" s="1"/>
    </row>
    <row r="86" spans="1:11" customFormat="1" x14ac:dyDescent="0.25">
      <c r="A86" s="2"/>
      <c r="B86" s="3"/>
      <c r="C86" s="4"/>
      <c r="D86" s="4"/>
      <c r="E86" s="1"/>
      <c r="F86" s="1"/>
      <c r="G86" s="1"/>
      <c r="H86" s="1"/>
      <c r="I86" s="1"/>
    </row>
    <row r="87" spans="1:11" customFormat="1" x14ac:dyDescent="0.25">
      <c r="A87" s="2"/>
      <c r="B87" s="3"/>
      <c r="C87" s="4"/>
      <c r="D87" s="4"/>
      <c r="E87" s="1"/>
      <c r="F87" s="1"/>
      <c r="G87" s="1"/>
      <c r="H87" s="1"/>
      <c r="I87" s="1"/>
    </row>
    <row r="88" spans="1:11" customFormat="1" x14ac:dyDescent="0.25">
      <c r="A88" s="2"/>
      <c r="B88" s="3"/>
      <c r="C88" s="4"/>
      <c r="D88" s="4"/>
      <c r="E88" s="1"/>
      <c r="F88" s="1"/>
      <c r="G88" s="1"/>
      <c r="H88" s="1"/>
      <c r="I88" s="1"/>
    </row>
    <row r="89" spans="1:11" customFormat="1" x14ac:dyDescent="0.25">
      <c r="A89" s="2"/>
      <c r="B89" s="3"/>
      <c r="C89" s="4"/>
      <c r="D89" s="4"/>
      <c r="E89" s="1"/>
      <c r="F89" s="1"/>
      <c r="G89" s="1"/>
      <c r="H89" s="1"/>
      <c r="I89" s="1"/>
    </row>
    <row r="90" spans="1:11" customFormat="1" x14ac:dyDescent="0.25">
      <c r="A90" s="2"/>
      <c r="B90" s="3"/>
      <c r="C90" s="4"/>
      <c r="D90" s="4"/>
      <c r="E90" s="1"/>
      <c r="F90" s="1"/>
      <c r="G90" s="1"/>
      <c r="H90" s="1"/>
      <c r="I90" s="1"/>
    </row>
    <row r="91" spans="1:11" customFormat="1" x14ac:dyDescent="0.25">
      <c r="A91" s="2"/>
      <c r="B91" s="3"/>
      <c r="C91" s="4"/>
      <c r="D91" s="4"/>
      <c r="E91" s="1"/>
      <c r="F91" s="1"/>
      <c r="G91" s="1"/>
      <c r="H91" s="1"/>
      <c r="I91" s="1"/>
    </row>
    <row r="92" spans="1:11" customFormat="1" x14ac:dyDescent="0.25">
      <c r="A92" s="2"/>
      <c r="B92" s="3"/>
      <c r="C92" s="4"/>
      <c r="D92" s="4"/>
      <c r="E92" s="1"/>
      <c r="F92" s="1"/>
      <c r="G92" s="1"/>
      <c r="H92" s="1"/>
      <c r="I92" s="1"/>
    </row>
    <row r="93" spans="1:11" customFormat="1" x14ac:dyDescent="0.25">
      <c r="A93" s="2"/>
      <c r="B93" s="3"/>
      <c r="C93" s="4"/>
      <c r="D93" s="4"/>
      <c r="E93" s="1"/>
      <c r="F93" s="1"/>
      <c r="G93" s="1"/>
      <c r="H93" s="1"/>
      <c r="I93" s="1"/>
    </row>
    <row r="94" spans="1:11" s="6" customFormat="1" x14ac:dyDescent="0.25">
      <c r="A94" s="8"/>
      <c r="B94" s="9"/>
      <c r="C94" s="10"/>
      <c r="D94" s="10"/>
      <c r="E94" s="11"/>
      <c r="F94" s="11"/>
      <c r="G94" s="11"/>
      <c r="H94" s="11"/>
      <c r="I94" s="11"/>
    </row>
    <row r="95" spans="1:11" customFormat="1" x14ac:dyDescent="0.25">
      <c r="A95" s="2"/>
      <c r="B95" s="3"/>
      <c r="C95" s="4"/>
      <c r="D95" s="4"/>
      <c r="E95" s="1"/>
      <c r="F95" s="1"/>
      <c r="G95" s="1"/>
      <c r="H95" s="1"/>
      <c r="I95" s="1"/>
    </row>
    <row r="96" spans="1:11"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s="6" customFormat="1" x14ac:dyDescent="0.25">
      <c r="A107" s="8"/>
      <c r="B107" s="9"/>
      <c r="C107" s="10"/>
      <c r="D107" s="10"/>
      <c r="E107" s="11"/>
      <c r="F107" s="11"/>
      <c r="G107" s="11"/>
      <c r="H107" s="11"/>
      <c r="I107" s="1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s="6" customFormat="1" x14ac:dyDescent="0.25">
      <c r="A140" s="8"/>
      <c r="B140" s="9"/>
      <c r="C140" s="10"/>
      <c r="D140" s="10"/>
      <c r="E140" s="11"/>
      <c r="F140" s="11"/>
      <c r="G140" s="11"/>
      <c r="H140" s="11"/>
      <c r="I140" s="1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s="6" customFormat="1" x14ac:dyDescent="0.25">
      <c r="A166" s="8"/>
      <c r="B166" s="9"/>
      <c r="C166" s="10"/>
      <c r="D166" s="10"/>
      <c r="E166" s="11"/>
      <c r="F166" s="11"/>
      <c r="G166" s="11"/>
      <c r="H166" s="11"/>
      <c r="I166" s="1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s="6" customFormat="1" x14ac:dyDescent="0.25">
      <c r="A172" s="8"/>
      <c r="B172" s="9"/>
      <c r="C172" s="10"/>
      <c r="D172" s="10"/>
      <c r="E172" s="11"/>
      <c r="F172" s="11"/>
      <c r="G172" s="11"/>
      <c r="H172" s="11"/>
      <c r="I172" s="1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19"/>
      <c r="B176" s="20"/>
      <c r="C176" s="21"/>
      <c r="D176" s="21"/>
      <c r="E176" s="22"/>
      <c r="F176" s="22"/>
      <c r="G176" s="22"/>
      <c r="H176" s="22"/>
      <c r="I176" s="22"/>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19"/>
      <c r="B199" s="20"/>
      <c r="C199" s="21"/>
      <c r="D199" s="21"/>
      <c r="E199" s="22"/>
      <c r="F199" s="22"/>
      <c r="G199" s="22"/>
      <c r="H199" s="22"/>
      <c r="I199" s="22"/>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s="6" customFormat="1" x14ac:dyDescent="0.25">
      <c r="A204" s="8"/>
      <c r="B204" s="9"/>
      <c r="C204" s="10"/>
      <c r="D204" s="10"/>
      <c r="E204" s="11"/>
      <c r="F204" s="11"/>
      <c r="G204" s="11"/>
      <c r="H204" s="11"/>
      <c r="I204" s="1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s="6" customFormat="1" x14ac:dyDescent="0.25">
      <c r="A207" s="8"/>
      <c r="B207" s="9"/>
      <c r="C207" s="10"/>
      <c r="D207" s="10"/>
      <c r="E207" s="11"/>
      <c r="F207" s="11"/>
      <c r="G207" s="11"/>
      <c r="H207" s="11"/>
      <c r="I207" s="11"/>
    </row>
    <row r="208" spans="1:9" customFormat="1" x14ac:dyDescent="0.25">
      <c r="A208" s="2"/>
      <c r="B208" s="3"/>
      <c r="C208" s="4"/>
      <c r="D208" s="4"/>
      <c r="E208" s="1"/>
      <c r="F208" s="1"/>
      <c r="G208" s="1"/>
      <c r="H208" s="1"/>
      <c r="I208" s="1"/>
    </row>
    <row r="209" spans="1:11" customFormat="1" x14ac:dyDescent="0.25">
      <c r="A209" s="2"/>
      <c r="B209" s="3"/>
      <c r="C209" s="4"/>
      <c r="D209" s="4"/>
      <c r="E209" s="1"/>
      <c r="F209" s="1"/>
      <c r="G209" s="1"/>
      <c r="H209" s="1"/>
      <c r="I209" s="1"/>
    </row>
    <row r="210" spans="1:11" s="6" customFormat="1" x14ac:dyDescent="0.25">
      <c r="A210" s="8"/>
      <c r="B210" s="9"/>
      <c r="C210" s="10"/>
      <c r="D210" s="10"/>
      <c r="E210" s="11"/>
      <c r="F210" s="11"/>
      <c r="G210" s="11"/>
      <c r="H210" s="11"/>
      <c r="I210" s="11"/>
    </row>
    <row r="211" spans="1:11" customFormat="1" x14ac:dyDescent="0.25">
      <c r="A211" s="2"/>
      <c r="B211" s="3"/>
      <c r="C211" s="4"/>
      <c r="D211" s="4"/>
      <c r="E211" s="1"/>
      <c r="F211" s="1"/>
      <c r="G211" s="1"/>
      <c r="H211" s="1"/>
      <c r="I211" s="1"/>
    </row>
    <row r="212" spans="1:11" customFormat="1" x14ac:dyDescent="0.25">
      <c r="A212" s="2"/>
      <c r="B212" s="3"/>
      <c r="C212" s="4"/>
      <c r="D212" s="4"/>
      <c r="E212" s="1"/>
      <c r="F212" s="1"/>
      <c r="G212" s="1"/>
      <c r="H212" s="1"/>
      <c r="I212" s="1"/>
    </row>
    <row r="213" spans="1:11" customFormat="1" x14ac:dyDescent="0.25">
      <c r="A213" s="2"/>
      <c r="B213" s="3"/>
      <c r="C213" s="4"/>
      <c r="D213" s="4"/>
      <c r="E213" s="1"/>
      <c r="F213" s="1"/>
      <c r="G213" s="1"/>
      <c r="H213" s="1"/>
      <c r="I213" s="1"/>
    </row>
    <row r="214" spans="1:11" s="6" customFormat="1" x14ac:dyDescent="0.25">
      <c r="A214" s="8"/>
      <c r="B214" s="9"/>
      <c r="C214" s="10"/>
      <c r="D214" s="10"/>
      <c r="E214" s="11"/>
      <c r="F214" s="11"/>
      <c r="G214" s="11"/>
      <c r="H214" s="11"/>
      <c r="I214" s="11"/>
    </row>
    <row r="215" spans="1:11" customFormat="1" x14ac:dyDescent="0.25">
      <c r="A215" s="2"/>
      <c r="B215" s="3"/>
      <c r="C215" s="4"/>
      <c r="D215" s="4"/>
      <c r="E215" s="1"/>
      <c r="F215" s="1"/>
      <c r="G215" s="1"/>
      <c r="H215" s="1"/>
      <c r="I215" s="1"/>
    </row>
    <row r="216" spans="1:11" customFormat="1" x14ac:dyDescent="0.25">
      <c r="A216" s="2"/>
      <c r="B216" s="3"/>
      <c r="C216" s="4"/>
      <c r="D216" s="4"/>
      <c r="E216" s="1"/>
      <c r="F216" s="1"/>
      <c r="G216" s="1"/>
      <c r="H216" s="1"/>
      <c r="I216" s="1"/>
    </row>
    <row r="217" spans="1:11" customFormat="1" x14ac:dyDescent="0.25">
      <c r="A217" s="2"/>
      <c r="B217" s="3"/>
      <c r="C217" s="4"/>
      <c r="D217" s="4"/>
      <c r="E217" s="1"/>
      <c r="F217" s="1"/>
      <c r="G217" s="1"/>
      <c r="H217" s="1"/>
      <c r="I217" s="1"/>
    </row>
    <row r="218" spans="1:11" customFormat="1" x14ac:dyDescent="0.25">
      <c r="A218" s="2"/>
      <c r="B218" s="3"/>
      <c r="C218" s="4"/>
      <c r="D218" s="4"/>
      <c r="E218" s="1"/>
      <c r="F218" s="1"/>
      <c r="G218" s="1"/>
      <c r="H218" s="1"/>
      <c r="I218" s="1"/>
    </row>
    <row r="219" spans="1:11" customFormat="1" x14ac:dyDescent="0.25">
      <c r="A219" s="2"/>
      <c r="B219" s="3"/>
      <c r="C219" s="4"/>
      <c r="D219" s="4"/>
      <c r="E219" s="1"/>
      <c r="F219" s="1"/>
      <c r="G219" s="1"/>
      <c r="H219" s="1"/>
      <c r="I219" s="1"/>
    </row>
    <row r="220" spans="1:11" s="6" customFormat="1" x14ac:dyDescent="0.25">
      <c r="A220" s="8"/>
      <c r="B220" s="9"/>
      <c r="C220" s="10"/>
      <c r="D220" s="10"/>
      <c r="E220" s="11"/>
      <c r="F220" s="11"/>
      <c r="G220" s="11"/>
      <c r="H220" s="11"/>
      <c r="I220" s="11"/>
    </row>
    <row r="221" spans="1:11" customFormat="1" x14ac:dyDescent="0.25">
      <c r="A221" s="2"/>
      <c r="B221" s="3"/>
      <c r="C221" s="4"/>
      <c r="D221" s="4"/>
      <c r="E221" s="1"/>
      <c r="F221" s="1"/>
      <c r="G221" s="1"/>
      <c r="H221" s="1"/>
      <c r="I221" s="1"/>
      <c r="J221" s="1"/>
      <c r="K221" s="5"/>
    </row>
    <row r="222" spans="1:11" s="6" customFormat="1" x14ac:dyDescent="0.25">
      <c r="A222" s="8"/>
      <c r="B222" s="9"/>
      <c r="C222" s="10"/>
      <c r="D222" s="10"/>
      <c r="E222" s="11"/>
      <c r="F222" s="11"/>
      <c r="G222" s="11"/>
      <c r="H222" s="11"/>
      <c r="I222" s="11"/>
      <c r="J222" s="11"/>
      <c r="K222" s="12"/>
    </row>
    <row r="223" spans="1:11" s="18" customFormat="1" x14ac:dyDescent="0.25">
      <c r="A223" s="13"/>
      <c r="B223" s="14"/>
      <c r="C223" s="15"/>
      <c r="D223" s="15"/>
      <c r="E223" s="16"/>
      <c r="F223" s="16"/>
      <c r="G223" s="16"/>
      <c r="H223" s="16"/>
      <c r="I223" s="16"/>
      <c r="J223" s="17"/>
    </row>
    <row r="224" spans="1:11"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s="6" customFormat="1" x14ac:dyDescent="0.25">
      <c r="A304" s="8"/>
      <c r="B304" s="9"/>
      <c r="C304" s="10"/>
      <c r="D304" s="10"/>
      <c r="E304" s="11"/>
      <c r="F304" s="11"/>
      <c r="G304" s="11"/>
      <c r="H304" s="11"/>
      <c r="I304" s="1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s="6" customFormat="1" x14ac:dyDescent="0.25">
      <c r="A347" s="8"/>
      <c r="B347" s="9"/>
      <c r="C347" s="10"/>
      <c r="D347" s="10"/>
      <c r="E347" s="11"/>
      <c r="F347" s="11"/>
      <c r="G347" s="11"/>
      <c r="H347" s="11"/>
      <c r="I347" s="1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s="6" customFormat="1" x14ac:dyDescent="0.25">
      <c r="A351" s="8"/>
      <c r="B351" s="9"/>
      <c r="C351" s="10"/>
      <c r="D351" s="10"/>
      <c r="E351" s="11"/>
      <c r="F351" s="11"/>
      <c r="G351" s="11"/>
      <c r="H351" s="11"/>
      <c r="I351" s="1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s="6" customFormat="1" x14ac:dyDescent="0.25">
      <c r="A419" s="8"/>
      <c r="B419" s="9"/>
      <c r="C419" s="10"/>
      <c r="D419" s="10"/>
      <c r="E419" s="11"/>
      <c r="F419" s="11"/>
      <c r="G419" s="11"/>
      <c r="H419" s="11"/>
      <c r="I419" s="1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s="6" customFormat="1" x14ac:dyDescent="0.25">
      <c r="A566" s="8"/>
      <c r="B566" s="9"/>
      <c r="C566" s="10"/>
      <c r="D566" s="10"/>
      <c r="E566" s="11"/>
      <c r="F566" s="11"/>
      <c r="G566" s="11"/>
      <c r="H566" s="11"/>
      <c r="I566" s="1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s="6" customFormat="1" x14ac:dyDescent="0.25">
      <c r="A578" s="8"/>
      <c r="B578" s="9"/>
      <c r="C578" s="10"/>
      <c r="D578" s="10"/>
      <c r="E578" s="11"/>
      <c r="F578" s="11"/>
      <c r="G578" s="11"/>
      <c r="H578" s="11"/>
      <c r="I578" s="1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s="6" customFormat="1" x14ac:dyDescent="0.25">
      <c r="A588" s="8"/>
      <c r="B588" s="9"/>
      <c r="C588" s="10"/>
      <c r="D588" s="10"/>
      <c r="E588" s="11"/>
      <c r="F588" s="11"/>
      <c r="G588" s="11"/>
      <c r="H588" s="11"/>
      <c r="I588" s="11"/>
    </row>
    <row r="589" spans="1:9" customFormat="1" x14ac:dyDescent="0.25">
      <c r="A589" s="2"/>
      <c r="B589" s="3"/>
      <c r="C589" s="4"/>
      <c r="D589" s="4"/>
      <c r="E589" s="1"/>
      <c r="F589" s="1"/>
      <c r="G589" s="1"/>
      <c r="H589" s="1"/>
      <c r="I589" s="1"/>
    </row>
    <row r="590" spans="1:9" s="6" customFormat="1" x14ac:dyDescent="0.25">
      <c r="A590" s="8"/>
      <c r="B590" s="9"/>
      <c r="C590" s="10"/>
      <c r="D590" s="10"/>
      <c r="E590" s="11"/>
      <c r="F590" s="11"/>
      <c r="G590" s="11"/>
      <c r="H590" s="11"/>
      <c r="I590" s="1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s="6" customFormat="1" x14ac:dyDescent="0.25">
      <c r="A594" s="8"/>
      <c r="B594" s="9"/>
      <c r="C594" s="10"/>
      <c r="D594" s="10"/>
      <c r="E594" s="11"/>
      <c r="F594" s="11"/>
      <c r="G594" s="11"/>
      <c r="H594" s="11"/>
      <c r="I594" s="1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s="6" customFormat="1" x14ac:dyDescent="0.25">
      <c r="A615" s="8"/>
      <c r="B615" s="9"/>
      <c r="C615" s="10"/>
      <c r="D615" s="10"/>
      <c r="E615" s="11"/>
      <c r="F615" s="11"/>
      <c r="G615" s="11"/>
      <c r="H615" s="11"/>
      <c r="I615" s="1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s="6" customFormat="1" x14ac:dyDescent="0.25">
      <c r="A619" s="8"/>
      <c r="B619" s="9"/>
      <c r="C619" s="10"/>
      <c r="D619" s="10"/>
      <c r="E619" s="11"/>
      <c r="F619" s="11"/>
      <c r="G619" s="11"/>
      <c r="H619" s="11"/>
      <c r="I619" s="1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s="6" customFormat="1" x14ac:dyDescent="0.25">
      <c r="A631" s="8"/>
      <c r="B631" s="9"/>
      <c r="C631" s="10"/>
      <c r="D631" s="10"/>
      <c r="E631" s="11"/>
      <c r="F631" s="11"/>
      <c r="G631" s="11"/>
      <c r="H631" s="11"/>
      <c r="I631" s="1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s="6" customFormat="1" x14ac:dyDescent="0.25">
      <c r="A671" s="8"/>
      <c r="B671" s="9"/>
      <c r="C671" s="10"/>
      <c r="D671" s="10"/>
      <c r="E671" s="11"/>
      <c r="F671" s="11"/>
      <c r="G671" s="11"/>
      <c r="H671" s="11"/>
      <c r="I671" s="1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s="6" customFormat="1" x14ac:dyDescent="0.25">
      <c r="A683" s="8"/>
      <c r="B683" s="9"/>
      <c r="C683" s="10"/>
      <c r="D683" s="10"/>
      <c r="E683" s="11"/>
      <c r="F683" s="11"/>
      <c r="G683" s="11"/>
      <c r="H683" s="11"/>
      <c r="I683" s="1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s="6" customFormat="1" x14ac:dyDescent="0.25">
      <c r="A688" s="8"/>
      <c r="B688" s="9"/>
      <c r="C688" s="10"/>
      <c r="D688" s="10"/>
      <c r="E688" s="11"/>
      <c r="F688" s="11"/>
      <c r="G688" s="11"/>
      <c r="H688" s="11"/>
      <c r="I688" s="1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8"/>
      <c r="B707" s="9"/>
      <c r="C707" s="10"/>
      <c r="D707" s="10"/>
      <c r="E707" s="11"/>
      <c r="F707" s="11"/>
      <c r="G707" s="11"/>
      <c r="H707" s="11"/>
      <c r="I707" s="1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s="6" customFormat="1" x14ac:dyDescent="0.25">
      <c r="A717" s="8"/>
      <c r="B717" s="9"/>
      <c r="C717" s="10"/>
      <c r="D717" s="10"/>
      <c r="E717" s="11"/>
      <c r="F717" s="11"/>
      <c r="G717" s="11"/>
      <c r="H717" s="11"/>
      <c r="I717" s="1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8"/>
      <c r="B727" s="9"/>
      <c r="C727" s="10"/>
      <c r="D727" s="10"/>
      <c r="E727" s="11"/>
      <c r="F727" s="11"/>
      <c r="G727" s="11"/>
      <c r="H727" s="11"/>
      <c r="I727" s="1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s="6" customFormat="1" x14ac:dyDescent="0.25">
      <c r="A774" s="8"/>
      <c r="B774" s="9"/>
      <c r="C774" s="10"/>
      <c r="D774" s="10"/>
      <c r="E774" s="11"/>
      <c r="F774" s="11"/>
      <c r="G774" s="11"/>
      <c r="H774" s="11"/>
      <c r="I774" s="1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s="6" customFormat="1" x14ac:dyDescent="0.25">
      <c r="A793" s="8"/>
      <c r="B793" s="9"/>
      <c r="C793" s="10"/>
      <c r="D793" s="10"/>
      <c r="E793" s="11"/>
      <c r="F793" s="11"/>
      <c r="G793" s="11"/>
      <c r="H793" s="11"/>
      <c r="I793" s="1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s="6" customFormat="1" x14ac:dyDescent="0.25">
      <c r="A799" s="8"/>
      <c r="B799" s="9"/>
      <c r="C799" s="10"/>
      <c r="D799" s="10"/>
      <c r="E799" s="11"/>
      <c r="F799" s="11"/>
      <c r="G799" s="11"/>
      <c r="H799" s="11"/>
      <c r="I799" s="1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s="6" customFormat="1" x14ac:dyDescent="0.25">
      <c r="A819" s="8"/>
      <c r="B819" s="9"/>
      <c r="C819" s="10"/>
      <c r="D819" s="10"/>
      <c r="E819" s="11"/>
      <c r="F819" s="11"/>
      <c r="G819" s="11"/>
      <c r="H819" s="11"/>
      <c r="I819" s="1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s="6" customFormat="1" x14ac:dyDescent="0.25">
      <c r="A823" s="8"/>
      <c r="B823" s="9"/>
      <c r="C823" s="10"/>
      <c r="D823" s="10"/>
      <c r="E823" s="11"/>
      <c r="F823" s="11"/>
      <c r="G823" s="11"/>
      <c r="H823" s="11"/>
      <c r="I823" s="1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customFormat="1" x14ac:dyDescent="0.25">
      <c r="A828" s="2"/>
      <c r="B828" s="3"/>
      <c r="C828" s="4"/>
      <c r="D828" s="4"/>
      <c r="E828" s="1"/>
      <c r="F828" s="1"/>
      <c r="G828" s="1"/>
      <c r="H828" s="1"/>
      <c r="I828" s="1"/>
    </row>
    <row r="829" spans="1:10" customFormat="1" x14ac:dyDescent="0.25">
      <c r="A829" s="2"/>
      <c r="B829" s="3"/>
      <c r="C829" s="4"/>
      <c r="D829" s="4"/>
      <c r="E829" s="1"/>
      <c r="F829" s="1"/>
      <c r="G829" s="1"/>
      <c r="H829" s="1"/>
      <c r="I829" s="1"/>
    </row>
    <row r="830" spans="1:10" customFormat="1" x14ac:dyDescent="0.25">
      <c r="A830" s="2"/>
      <c r="B830" s="3"/>
      <c r="C830" s="4"/>
      <c r="D830" s="4"/>
      <c r="E830" s="1"/>
      <c r="F830" s="1"/>
      <c r="G830" s="1"/>
      <c r="H830" s="1"/>
      <c r="I830" s="1"/>
    </row>
    <row r="831" spans="1:10" s="6" customFormat="1" x14ac:dyDescent="0.25">
      <c r="A831" s="8"/>
      <c r="B831" s="9"/>
      <c r="C831" s="10"/>
      <c r="D831" s="10"/>
      <c r="E831" s="11"/>
      <c r="F831" s="11"/>
      <c r="G831" s="11"/>
      <c r="H831" s="11"/>
      <c r="I831" s="11"/>
    </row>
    <row r="832" spans="1:10" customFormat="1" x14ac:dyDescent="0.25">
      <c r="A832" s="2"/>
      <c r="B832" s="3"/>
      <c r="C832" s="4"/>
      <c r="D832" s="4"/>
      <c r="E832" s="1"/>
      <c r="F832" s="1"/>
      <c r="G832" s="1"/>
      <c r="H832" s="1"/>
      <c r="I832" s="1"/>
      <c r="J832" s="5"/>
    </row>
    <row r="833" spans="1:10" customFormat="1" x14ac:dyDescent="0.25">
      <c r="A833" s="2"/>
      <c r="B833" s="3"/>
      <c r="C833" s="4"/>
      <c r="D833" s="4"/>
      <c r="E833" s="1"/>
      <c r="F833" s="1"/>
      <c r="G833" s="1"/>
      <c r="H833" s="1"/>
      <c r="I833" s="1"/>
      <c r="J833" s="5"/>
    </row>
    <row r="834" spans="1:10" s="6" customFormat="1" x14ac:dyDescent="0.25">
      <c r="A834" s="8"/>
      <c r="B834" s="9"/>
      <c r="C834" s="10"/>
      <c r="D834" s="10"/>
      <c r="E834" s="11"/>
      <c r="F834" s="11"/>
      <c r="G834" s="11"/>
      <c r="H834" s="11"/>
      <c r="I834" s="11"/>
      <c r="J834" s="12"/>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s="6" customFormat="1" x14ac:dyDescent="0.25">
      <c r="A840" s="8"/>
      <c r="B840" s="9"/>
      <c r="C840" s="10"/>
      <c r="D840" s="10"/>
      <c r="E840" s="11"/>
      <c r="F840" s="11"/>
      <c r="G840" s="11"/>
      <c r="H840" s="11"/>
      <c r="I840" s="11"/>
    </row>
    <row r="841" spans="1:10" customFormat="1" x14ac:dyDescent="0.25">
      <c r="A841" s="2"/>
      <c r="B841" s="3"/>
      <c r="C841" s="4"/>
      <c r="D841" s="4"/>
      <c r="E841" s="1"/>
      <c r="F841" s="1"/>
      <c r="G841" s="1"/>
      <c r="H841" s="1"/>
      <c r="I841" s="1"/>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s="6" customFormat="1" x14ac:dyDescent="0.25">
      <c r="A844" s="8"/>
      <c r="B844" s="9"/>
      <c r="C844" s="10"/>
      <c r="D844" s="10"/>
      <c r="E844" s="11"/>
      <c r="F844" s="11"/>
      <c r="G844" s="11"/>
      <c r="H844" s="11"/>
      <c r="I844" s="1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s="6" customFormat="1" x14ac:dyDescent="0.25">
      <c r="A858" s="8"/>
      <c r="B858" s="9"/>
      <c r="C858" s="10"/>
      <c r="D858" s="10"/>
      <c r="E858" s="11"/>
      <c r="F858" s="11"/>
      <c r="G858" s="11"/>
      <c r="H858" s="11"/>
      <c r="I858" s="1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s="6" customFormat="1" x14ac:dyDescent="0.25">
      <c r="A863" s="8"/>
      <c r="B863" s="9"/>
      <c r="C863" s="10"/>
      <c r="D863" s="10"/>
      <c r="E863" s="11"/>
      <c r="F863" s="11"/>
      <c r="G863" s="11"/>
      <c r="H863" s="11"/>
      <c r="I863" s="1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s="6" customFormat="1" x14ac:dyDescent="0.25">
      <c r="A901" s="8"/>
      <c r="B901" s="9"/>
      <c r="C901" s="10"/>
      <c r="D901" s="10"/>
      <c r="E901" s="11"/>
      <c r="F901" s="11"/>
      <c r="G901" s="11"/>
      <c r="H901" s="11"/>
      <c r="I901" s="1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s="6" customFormat="1" x14ac:dyDescent="0.25">
      <c r="A911" s="8"/>
      <c r="B911" s="9"/>
      <c r="C911" s="10"/>
      <c r="D911" s="10"/>
      <c r="E911" s="11"/>
      <c r="F911" s="11"/>
      <c r="G911" s="11"/>
      <c r="H911" s="11"/>
      <c r="I911" s="1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s="6" customFormat="1" x14ac:dyDescent="0.25">
      <c r="A922" s="8"/>
      <c r="B922" s="9"/>
      <c r="C922" s="10"/>
      <c r="D922" s="10"/>
      <c r="E922" s="11"/>
      <c r="F922" s="11"/>
      <c r="G922" s="11"/>
      <c r="H922" s="11"/>
      <c r="I922" s="1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s="6" customFormat="1" x14ac:dyDescent="0.25">
      <c r="A932" s="8"/>
      <c r="B932" s="9"/>
      <c r="C932" s="10"/>
      <c r="D932" s="10"/>
      <c r="E932" s="11"/>
      <c r="F932" s="11"/>
      <c r="G932" s="11"/>
      <c r="H932" s="11"/>
      <c r="I932" s="1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s="6" customFormat="1" x14ac:dyDescent="0.25">
      <c r="A1034" s="8"/>
      <c r="B1034" s="9"/>
      <c r="C1034" s="10"/>
      <c r="D1034" s="10"/>
      <c r="E1034" s="11"/>
      <c r="F1034" s="11"/>
      <c r="G1034" s="11"/>
      <c r="H1034" s="11"/>
      <c r="I1034" s="1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s="6" customFormat="1" x14ac:dyDescent="0.25">
      <c r="A1042" s="8"/>
      <c r="B1042" s="9"/>
      <c r="C1042" s="10"/>
      <c r="D1042" s="10"/>
      <c r="E1042" s="11"/>
      <c r="F1042" s="11"/>
      <c r="G1042" s="11"/>
      <c r="H1042" s="11"/>
      <c r="I1042" s="1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s="6" customFormat="1" x14ac:dyDescent="0.25">
      <c r="A1045" s="8"/>
      <c r="B1045" s="9"/>
      <c r="C1045" s="10"/>
      <c r="D1045" s="10"/>
      <c r="E1045" s="11"/>
      <c r="F1045" s="11"/>
      <c r="G1045" s="11"/>
      <c r="H1045" s="11"/>
      <c r="I1045" s="1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s="6" customFormat="1" x14ac:dyDescent="0.25">
      <c r="A1229" s="8"/>
      <c r="B1229" s="9"/>
      <c r="C1229" s="10"/>
      <c r="D1229" s="10"/>
      <c r="E1229" s="11"/>
      <c r="F1229" s="11"/>
      <c r="G1229" s="11"/>
      <c r="H1229" s="11"/>
      <c r="I1229" s="1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s="6" customFormat="1" x14ac:dyDescent="0.25">
      <c r="A1238" s="8"/>
      <c r="B1238" s="9"/>
      <c r="C1238" s="10"/>
      <c r="D1238" s="10"/>
      <c r="E1238" s="11"/>
      <c r="F1238" s="11"/>
      <c r="G1238" s="11"/>
      <c r="H1238" s="11"/>
      <c r="I1238" s="11"/>
    </row>
  </sheetData>
  <mergeCells count="1">
    <mergeCell ref="A1:XFD6"/>
  </mergeCells>
  <pageMargins left="0.7" right="0.7" top="0.75" bottom="0.75" header="0.3" footer="0.3"/>
  <pageSetup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B8B9CB-1B8B-4643-891D-2BBE9F50B5A0}"/>
</file>

<file path=customXml/itemProps2.xml><?xml version="1.0" encoding="utf-8"?>
<ds:datastoreItem xmlns:ds="http://schemas.openxmlformats.org/officeDocument/2006/customXml" ds:itemID="{FEBE7233-C618-41DF-8A29-D971309CED12}"/>
</file>

<file path=customXml/itemProps3.xml><?xml version="1.0" encoding="utf-8"?>
<ds:datastoreItem xmlns:ds="http://schemas.openxmlformats.org/officeDocument/2006/customXml" ds:itemID="{1A48496F-9BED-48EE-9582-9567AFB17D3F}"/>
</file>

<file path=customXml/itemProps4.xml><?xml version="1.0" encoding="utf-8"?>
<ds:datastoreItem xmlns:ds="http://schemas.openxmlformats.org/officeDocument/2006/customXml" ds:itemID="{AE0DEC02-0B19-43CF-9352-7F460A17D9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2018-05-16T18:12:45Z</cp:lastPrinted>
  <dcterms:created xsi:type="dcterms:W3CDTF">2014-12-12T21:25:19Z</dcterms:created>
  <dcterms:modified xsi:type="dcterms:W3CDTF">2018-05-16T18:13:28Z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