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7586FDBE-6F75-431E-A798-87C3ED48D409}"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Sheet1!$A$7:$I$146</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5" i="1" l="1"/>
  <c r="F145" i="1"/>
  <c r="G145" i="1"/>
  <c r="H145" i="1"/>
  <c r="I145" i="1"/>
  <c r="E129" i="1"/>
  <c r="F129" i="1"/>
  <c r="G129" i="1"/>
  <c r="H129" i="1"/>
  <c r="I129" i="1"/>
  <c r="E130" i="1"/>
  <c r="F130" i="1"/>
  <c r="G130" i="1"/>
  <c r="H130" i="1"/>
  <c r="I130" i="1"/>
  <c r="E131" i="1"/>
  <c r="F131" i="1"/>
  <c r="G131" i="1"/>
  <c r="H131" i="1"/>
  <c r="I131" i="1"/>
  <c r="E132" i="1"/>
  <c r="F132" i="1"/>
  <c r="G132" i="1"/>
  <c r="H132" i="1"/>
  <c r="I132" i="1"/>
  <c r="E133" i="1"/>
  <c r="F133" i="1"/>
  <c r="G133" i="1"/>
  <c r="H133" i="1"/>
  <c r="I133" i="1"/>
  <c r="E134" i="1"/>
  <c r="F134" i="1"/>
  <c r="G134" i="1"/>
  <c r="H134" i="1"/>
  <c r="I134" i="1"/>
  <c r="E135" i="1"/>
  <c r="F135" i="1"/>
  <c r="G135" i="1"/>
  <c r="H135" i="1"/>
  <c r="I135" i="1"/>
  <c r="E136" i="1"/>
  <c r="F136" i="1"/>
  <c r="G136" i="1"/>
  <c r="H136" i="1"/>
  <c r="I136" i="1"/>
  <c r="E137" i="1"/>
  <c r="F137" i="1"/>
  <c r="G137" i="1"/>
  <c r="H137" i="1"/>
  <c r="I137" i="1"/>
  <c r="E138" i="1"/>
  <c r="F138" i="1"/>
  <c r="G138" i="1"/>
  <c r="H138" i="1"/>
  <c r="I138" i="1"/>
  <c r="E139" i="1"/>
  <c r="F139" i="1"/>
  <c r="G139" i="1"/>
  <c r="H139" i="1"/>
  <c r="I139" i="1"/>
  <c r="E140" i="1"/>
  <c r="F140" i="1"/>
  <c r="G140" i="1"/>
  <c r="H140" i="1"/>
  <c r="I140" i="1"/>
  <c r="E141" i="1"/>
  <c r="F141" i="1"/>
  <c r="G141" i="1"/>
  <c r="H141" i="1"/>
  <c r="I141" i="1"/>
  <c r="E142" i="1"/>
  <c r="F142" i="1"/>
  <c r="G142" i="1"/>
  <c r="H142" i="1"/>
  <c r="I142" i="1"/>
  <c r="E143" i="1"/>
  <c r="F143" i="1"/>
  <c r="G143" i="1"/>
  <c r="H143" i="1"/>
  <c r="I143" i="1"/>
  <c r="E144" i="1"/>
  <c r="F144" i="1"/>
  <c r="G144" i="1"/>
  <c r="H144" i="1"/>
  <c r="I144" i="1"/>
  <c r="C129" i="1"/>
  <c r="D129" i="1"/>
  <c r="C130" i="1"/>
  <c r="D130" i="1"/>
  <c r="C131" i="1"/>
  <c r="D131" i="1"/>
  <c r="C132" i="1"/>
  <c r="D132" i="1"/>
  <c r="C133" i="1"/>
  <c r="D133" i="1"/>
  <c r="C134" i="1"/>
  <c r="D134" i="1"/>
  <c r="C135" i="1"/>
  <c r="D135" i="1"/>
  <c r="C136" i="1"/>
  <c r="D136" i="1"/>
  <c r="C137" i="1"/>
  <c r="D137" i="1"/>
  <c r="C138" i="1"/>
  <c r="D138" i="1"/>
  <c r="C139" i="1"/>
  <c r="D139" i="1"/>
  <c r="C140" i="1"/>
  <c r="D140" i="1"/>
  <c r="C141" i="1"/>
  <c r="D141" i="1"/>
  <c r="C142" i="1"/>
  <c r="D142" i="1"/>
  <c r="C143" i="1"/>
  <c r="D143" i="1"/>
  <c r="E125" i="1"/>
  <c r="F125" i="1"/>
  <c r="G125" i="1"/>
  <c r="H125" i="1"/>
  <c r="I125" i="1"/>
  <c r="E126" i="1"/>
  <c r="F126" i="1"/>
  <c r="G126" i="1"/>
  <c r="H126" i="1"/>
  <c r="I126" i="1"/>
  <c r="E127" i="1"/>
  <c r="F127" i="1"/>
  <c r="G127" i="1"/>
  <c r="H127" i="1"/>
  <c r="I127" i="1"/>
  <c r="E128" i="1"/>
  <c r="F128" i="1"/>
  <c r="G128" i="1"/>
  <c r="H128" i="1"/>
  <c r="I128" i="1"/>
  <c r="C125" i="1"/>
  <c r="D125" i="1"/>
  <c r="C126" i="1"/>
  <c r="D126" i="1"/>
  <c r="C127" i="1"/>
  <c r="D127" i="1"/>
  <c r="E123" i="1"/>
  <c r="F123" i="1"/>
  <c r="G123" i="1"/>
  <c r="H123" i="1"/>
  <c r="I123" i="1"/>
  <c r="E124" i="1"/>
  <c r="F124" i="1"/>
  <c r="G124" i="1"/>
  <c r="H124" i="1"/>
  <c r="I124" i="1"/>
  <c r="C123" i="1"/>
  <c r="D123" i="1"/>
  <c r="E114" i="1"/>
  <c r="F114" i="1"/>
  <c r="G114" i="1"/>
  <c r="H114" i="1"/>
  <c r="I114" i="1"/>
  <c r="E115" i="1"/>
  <c r="F115" i="1"/>
  <c r="G115" i="1"/>
  <c r="H115" i="1"/>
  <c r="I115" i="1"/>
  <c r="E116" i="1"/>
  <c r="F116" i="1"/>
  <c r="G116" i="1"/>
  <c r="H116" i="1"/>
  <c r="I116" i="1"/>
  <c r="E117" i="1"/>
  <c r="F117" i="1"/>
  <c r="G117" i="1"/>
  <c r="H117" i="1"/>
  <c r="I117" i="1"/>
  <c r="E118" i="1"/>
  <c r="F118" i="1"/>
  <c r="G118" i="1"/>
  <c r="H118" i="1"/>
  <c r="I118" i="1"/>
  <c r="E119" i="1"/>
  <c r="F119" i="1"/>
  <c r="G119" i="1"/>
  <c r="H119" i="1"/>
  <c r="I119" i="1"/>
  <c r="E120" i="1"/>
  <c r="F120" i="1"/>
  <c r="G120" i="1"/>
  <c r="H120" i="1"/>
  <c r="I120" i="1"/>
  <c r="E121" i="1"/>
  <c r="F121" i="1"/>
  <c r="G121" i="1"/>
  <c r="H121" i="1"/>
  <c r="I121" i="1"/>
  <c r="E122" i="1"/>
  <c r="F122" i="1"/>
  <c r="G122" i="1"/>
  <c r="H122" i="1"/>
  <c r="I122" i="1"/>
  <c r="C114" i="1"/>
  <c r="D114" i="1"/>
  <c r="C115" i="1"/>
  <c r="D115" i="1"/>
  <c r="C116" i="1"/>
  <c r="D116" i="1"/>
  <c r="C117" i="1"/>
  <c r="D117" i="1"/>
  <c r="C118" i="1"/>
  <c r="D118" i="1"/>
  <c r="C119" i="1"/>
  <c r="D119" i="1"/>
  <c r="C120" i="1"/>
  <c r="D120" i="1"/>
  <c r="C121" i="1"/>
  <c r="D121" i="1"/>
  <c r="E112" i="1"/>
  <c r="F112" i="1"/>
  <c r="G112" i="1"/>
  <c r="H112" i="1"/>
  <c r="I112" i="1"/>
  <c r="E113" i="1"/>
  <c r="F113" i="1"/>
  <c r="G113" i="1"/>
  <c r="H113" i="1"/>
  <c r="I113" i="1"/>
  <c r="C112" i="1"/>
  <c r="D112"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C107" i="1"/>
  <c r="D107" i="1"/>
  <c r="C108" i="1"/>
  <c r="D108" i="1"/>
  <c r="C109" i="1"/>
  <c r="D109" i="1"/>
  <c r="C110" i="1"/>
  <c r="D110" i="1"/>
  <c r="E101" i="1"/>
  <c r="F101" i="1"/>
  <c r="G101" i="1"/>
  <c r="H101" i="1"/>
  <c r="I101" i="1"/>
  <c r="E102" i="1"/>
  <c r="F102" i="1"/>
  <c r="G102" i="1"/>
  <c r="H102" i="1"/>
  <c r="I102" i="1"/>
  <c r="E103" i="1"/>
  <c r="F103" i="1"/>
  <c r="G103" i="1"/>
  <c r="H103" i="1"/>
  <c r="I103" i="1"/>
  <c r="E104" i="1"/>
  <c r="F104" i="1"/>
  <c r="G104" i="1"/>
  <c r="H104" i="1"/>
  <c r="I104" i="1"/>
  <c r="E105" i="1"/>
  <c r="F105" i="1"/>
  <c r="G105" i="1"/>
  <c r="H105" i="1"/>
  <c r="I105" i="1"/>
  <c r="E106" i="1"/>
  <c r="F106" i="1"/>
  <c r="G106" i="1"/>
  <c r="H106" i="1"/>
  <c r="I106" i="1"/>
  <c r="C101" i="1"/>
  <c r="D101" i="1"/>
  <c r="C102" i="1"/>
  <c r="D102" i="1"/>
  <c r="C103" i="1"/>
  <c r="D103" i="1"/>
  <c r="C104" i="1"/>
  <c r="D104" i="1"/>
  <c r="C105" i="1"/>
  <c r="D105" i="1"/>
  <c r="E99" i="1"/>
  <c r="F99" i="1"/>
  <c r="G99" i="1"/>
  <c r="H99" i="1"/>
  <c r="I99" i="1"/>
  <c r="E100" i="1"/>
  <c r="F100" i="1"/>
  <c r="G100" i="1"/>
  <c r="H100" i="1"/>
  <c r="I100" i="1"/>
  <c r="C99" i="1"/>
  <c r="D99" i="1"/>
  <c r="E97" i="1"/>
  <c r="F97" i="1"/>
  <c r="G97" i="1"/>
  <c r="H97" i="1"/>
  <c r="I97" i="1"/>
  <c r="E98" i="1"/>
  <c r="F98" i="1"/>
  <c r="G98" i="1"/>
  <c r="H98" i="1"/>
  <c r="I98" i="1"/>
  <c r="C97" i="1"/>
  <c r="D97" i="1"/>
  <c r="E87" i="1"/>
  <c r="F87" i="1"/>
  <c r="G87" i="1"/>
  <c r="H87" i="1"/>
  <c r="I87" i="1"/>
  <c r="E88" i="1"/>
  <c r="F88" i="1"/>
  <c r="G88" i="1"/>
  <c r="H88" i="1"/>
  <c r="I88" i="1"/>
  <c r="E89" i="1"/>
  <c r="F89" i="1"/>
  <c r="G89" i="1"/>
  <c r="H89" i="1"/>
  <c r="I89" i="1"/>
  <c r="E90" i="1"/>
  <c r="F90" i="1"/>
  <c r="G90" i="1"/>
  <c r="H90" i="1"/>
  <c r="I90" i="1"/>
  <c r="E91" i="1"/>
  <c r="F91" i="1"/>
  <c r="G91" i="1"/>
  <c r="H91" i="1"/>
  <c r="I91" i="1"/>
  <c r="E92" i="1"/>
  <c r="F92" i="1"/>
  <c r="G92" i="1"/>
  <c r="H92" i="1"/>
  <c r="I92" i="1"/>
  <c r="E93" i="1"/>
  <c r="F93" i="1"/>
  <c r="G93" i="1"/>
  <c r="H93" i="1"/>
  <c r="I93" i="1"/>
  <c r="E94" i="1"/>
  <c r="F94" i="1"/>
  <c r="G94" i="1"/>
  <c r="H94" i="1"/>
  <c r="I94" i="1"/>
  <c r="E95" i="1"/>
  <c r="F95" i="1"/>
  <c r="G95" i="1"/>
  <c r="H95" i="1"/>
  <c r="I95" i="1"/>
  <c r="E96" i="1"/>
  <c r="F96" i="1"/>
  <c r="G96" i="1"/>
  <c r="H96" i="1"/>
  <c r="I96" i="1"/>
  <c r="C87" i="1"/>
  <c r="D87" i="1"/>
  <c r="C88" i="1"/>
  <c r="D88" i="1"/>
  <c r="C89" i="1"/>
  <c r="D89" i="1"/>
  <c r="C90" i="1"/>
  <c r="D90" i="1"/>
  <c r="C91" i="1"/>
  <c r="D91" i="1"/>
  <c r="C92" i="1"/>
  <c r="D92" i="1"/>
  <c r="C93" i="1"/>
  <c r="D93" i="1"/>
  <c r="C94" i="1"/>
  <c r="D94" i="1"/>
  <c r="C95" i="1"/>
  <c r="D95" i="1"/>
  <c r="E84" i="1"/>
  <c r="F84" i="1"/>
  <c r="G84" i="1"/>
  <c r="H84" i="1"/>
  <c r="I84" i="1"/>
  <c r="E85" i="1"/>
  <c r="F85" i="1"/>
  <c r="G85" i="1"/>
  <c r="H85" i="1"/>
  <c r="I85" i="1"/>
  <c r="E86" i="1"/>
  <c r="F86" i="1"/>
  <c r="G86" i="1"/>
  <c r="H86" i="1"/>
  <c r="I86" i="1"/>
  <c r="C84" i="1"/>
  <c r="D84" i="1"/>
  <c r="C85" i="1"/>
  <c r="D85" i="1"/>
  <c r="E83" i="1"/>
  <c r="F83" i="1"/>
  <c r="G83" i="1"/>
  <c r="H83" i="1"/>
  <c r="I83" i="1"/>
  <c r="E82" i="1"/>
  <c r="F82" i="1"/>
  <c r="G82" i="1"/>
  <c r="H82" i="1"/>
  <c r="I82" i="1"/>
  <c r="C82" i="1"/>
  <c r="D8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C73" i="1"/>
  <c r="D73" i="1"/>
  <c r="C74" i="1"/>
  <c r="D74" i="1"/>
  <c r="C75" i="1"/>
  <c r="D75" i="1"/>
  <c r="C76" i="1"/>
  <c r="D76" i="1"/>
  <c r="C77" i="1"/>
  <c r="D77" i="1"/>
  <c r="C78" i="1"/>
  <c r="D78" i="1"/>
  <c r="C79" i="1"/>
  <c r="D79" i="1"/>
  <c r="C80" i="1"/>
  <c r="D80" i="1"/>
  <c r="E70" i="1"/>
  <c r="F70" i="1"/>
  <c r="G70" i="1"/>
  <c r="H70" i="1"/>
  <c r="I70" i="1"/>
  <c r="E71" i="1"/>
  <c r="F71" i="1"/>
  <c r="G71" i="1"/>
  <c r="H71" i="1"/>
  <c r="I71" i="1"/>
  <c r="E72" i="1"/>
  <c r="F72" i="1"/>
  <c r="G72" i="1"/>
  <c r="H72" i="1"/>
  <c r="I72" i="1"/>
  <c r="C70" i="1"/>
  <c r="D70" i="1"/>
  <c r="C71" i="1"/>
  <c r="D71" i="1"/>
  <c r="E60" i="1"/>
  <c r="F60" i="1"/>
  <c r="G60" i="1"/>
  <c r="H60" i="1"/>
  <c r="I60" i="1"/>
  <c r="E61" i="1"/>
  <c r="F61" i="1"/>
  <c r="G61" i="1"/>
  <c r="H61" i="1"/>
  <c r="I61" i="1"/>
  <c r="E62" i="1"/>
  <c r="F62" i="1"/>
  <c r="G62" i="1"/>
  <c r="H62" i="1"/>
  <c r="I62" i="1"/>
  <c r="E63" i="1"/>
  <c r="F63" i="1"/>
  <c r="G63" i="1"/>
  <c r="H63" i="1"/>
  <c r="I63" i="1"/>
  <c r="C60" i="1"/>
  <c r="D60" i="1"/>
  <c r="C61" i="1"/>
  <c r="D61" i="1"/>
  <c r="C62" i="1"/>
  <c r="D62" i="1"/>
  <c r="E54" i="1"/>
  <c r="F54" i="1"/>
  <c r="G54" i="1"/>
  <c r="H54" i="1"/>
  <c r="I54" i="1"/>
  <c r="E55" i="1"/>
  <c r="F55" i="1"/>
  <c r="G55" i="1"/>
  <c r="H55" i="1"/>
  <c r="I55" i="1"/>
  <c r="E56" i="1"/>
  <c r="F56" i="1"/>
  <c r="G56" i="1"/>
  <c r="H56" i="1"/>
  <c r="I56" i="1"/>
  <c r="E57" i="1"/>
  <c r="F57" i="1"/>
  <c r="G57" i="1"/>
  <c r="H57" i="1"/>
  <c r="I57" i="1"/>
  <c r="E58" i="1"/>
  <c r="F58" i="1"/>
  <c r="G58" i="1"/>
  <c r="H58" i="1"/>
  <c r="I58" i="1"/>
  <c r="E59" i="1"/>
  <c r="F59" i="1"/>
  <c r="G59" i="1"/>
  <c r="H59" i="1"/>
  <c r="I59" i="1"/>
  <c r="C54" i="1"/>
  <c r="D54" i="1"/>
  <c r="C55" i="1"/>
  <c r="D55" i="1"/>
  <c r="C56" i="1"/>
  <c r="D56" i="1"/>
  <c r="C57" i="1"/>
  <c r="D57" i="1"/>
  <c r="C58" i="1"/>
  <c r="D58" i="1"/>
  <c r="E49" i="1"/>
  <c r="F49" i="1"/>
  <c r="G49" i="1"/>
  <c r="H49" i="1"/>
  <c r="I49" i="1"/>
  <c r="E50" i="1"/>
  <c r="F50" i="1"/>
  <c r="G50" i="1"/>
  <c r="H50" i="1"/>
  <c r="I50" i="1"/>
  <c r="E51" i="1"/>
  <c r="F51" i="1"/>
  <c r="G51" i="1"/>
  <c r="H51" i="1"/>
  <c r="I51" i="1"/>
  <c r="E52" i="1"/>
  <c r="F52" i="1"/>
  <c r="G52" i="1"/>
  <c r="H52" i="1"/>
  <c r="I52" i="1"/>
  <c r="E53" i="1"/>
  <c r="F53" i="1"/>
  <c r="G53" i="1"/>
  <c r="H53" i="1"/>
  <c r="I53" i="1"/>
  <c r="C49" i="1"/>
  <c r="D49" i="1"/>
  <c r="C50" i="1"/>
  <c r="D50" i="1"/>
  <c r="C51" i="1"/>
  <c r="D51" i="1"/>
  <c r="C52" i="1"/>
  <c r="D52" i="1"/>
  <c r="E47" i="1"/>
  <c r="F47" i="1"/>
  <c r="G47" i="1"/>
  <c r="H47" i="1"/>
  <c r="I47" i="1"/>
  <c r="E48" i="1"/>
  <c r="F48" i="1"/>
  <c r="G48" i="1"/>
  <c r="H48" i="1"/>
  <c r="I48" i="1"/>
  <c r="C47" i="1"/>
  <c r="D47" i="1"/>
  <c r="E42" i="1"/>
  <c r="F42" i="1"/>
  <c r="G42" i="1"/>
  <c r="H42" i="1"/>
  <c r="I42" i="1"/>
  <c r="E43" i="1"/>
  <c r="F43" i="1"/>
  <c r="G43" i="1"/>
  <c r="H43" i="1"/>
  <c r="I43" i="1"/>
  <c r="E44" i="1"/>
  <c r="F44" i="1"/>
  <c r="G44" i="1"/>
  <c r="H44" i="1"/>
  <c r="I44" i="1"/>
  <c r="E45" i="1"/>
  <c r="F45" i="1"/>
  <c r="G45" i="1"/>
  <c r="H45" i="1"/>
  <c r="I45" i="1"/>
  <c r="E46" i="1"/>
  <c r="F46" i="1"/>
  <c r="G46" i="1"/>
  <c r="H46" i="1"/>
  <c r="I46" i="1"/>
  <c r="C42" i="1"/>
  <c r="D42" i="1"/>
  <c r="C43" i="1"/>
  <c r="D43" i="1"/>
  <c r="C44" i="1"/>
  <c r="D44" i="1"/>
  <c r="C45" i="1"/>
  <c r="D45" i="1"/>
  <c r="E32" i="1"/>
  <c r="F32" i="1"/>
  <c r="G32" i="1"/>
  <c r="H32" i="1"/>
  <c r="I32"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C32" i="1"/>
  <c r="D32" i="1"/>
  <c r="C33" i="1"/>
  <c r="D33" i="1"/>
  <c r="C34" i="1"/>
  <c r="D34" i="1"/>
  <c r="C35" i="1"/>
  <c r="D35" i="1"/>
  <c r="C36" i="1"/>
  <c r="D36" i="1"/>
  <c r="C37" i="1"/>
  <c r="D37" i="1"/>
  <c r="C38" i="1"/>
  <c r="D38" i="1"/>
  <c r="C39" i="1"/>
  <c r="D39" i="1"/>
  <c r="C40" i="1"/>
  <c r="D40"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E11" i="1"/>
  <c r="F11" i="1"/>
  <c r="G11" i="1"/>
  <c r="H11" i="1"/>
  <c r="I11" i="1"/>
  <c r="E12" i="1"/>
  <c r="F12" i="1"/>
  <c r="G12" i="1"/>
  <c r="H12" i="1"/>
  <c r="I12" i="1"/>
  <c r="C11" i="1"/>
  <c r="D11" i="1"/>
  <c r="E8" i="1"/>
  <c r="F8" i="1"/>
  <c r="G8" i="1"/>
  <c r="H8" i="1"/>
  <c r="I8" i="1"/>
  <c r="E9" i="1"/>
  <c r="F9" i="1"/>
  <c r="G9" i="1"/>
  <c r="H9" i="1"/>
  <c r="I9" i="1"/>
  <c r="E10" i="1"/>
  <c r="F10" i="1"/>
  <c r="G10" i="1"/>
  <c r="H10" i="1"/>
  <c r="I10" i="1"/>
  <c r="C8" i="1"/>
  <c r="D8" i="1"/>
  <c r="C9" i="1"/>
  <c r="D9" i="1"/>
  <c r="E7" i="1"/>
  <c r="F7" i="1"/>
  <c r="G7" i="1"/>
  <c r="H7" i="1"/>
  <c r="I7" i="1"/>
</calcChain>
</file>

<file path=xl/sharedStrings.xml><?xml version="1.0" encoding="utf-8"?>
<sst xmlns="http://schemas.openxmlformats.org/spreadsheetml/2006/main" count="203" uniqueCount="17">
  <si>
    <t>State</t>
  </si>
  <si>
    <t>District</t>
  </si>
  <si>
    <t>City</t>
  </si>
  <si>
    <t>Institution</t>
  </si>
  <si>
    <t>DISTRICT</t>
  </si>
  <si>
    <t>TOTAL</t>
  </si>
  <si>
    <t>State Total</t>
  </si>
  <si>
    <t>ALL</t>
  </si>
  <si>
    <t>FLORIDA</t>
  </si>
  <si>
    <t>ORLANDO</t>
  </si>
  <si>
    <t>FLORIDA HOSPITAL</t>
  </si>
  <si>
    <t>M.D. ANDERSON CANCER CENTER ORLANDO</t>
  </si>
  <si>
    <t>ORLANDO REGIONAL HEALTHCARE SYSTEM, INC.</t>
  </si>
  <si>
    <t>PALM HARBOR</t>
  </si>
  <si>
    <t>HOLOMIC, LLC</t>
  </si>
  <si>
    <t>WINDERMERE</t>
  </si>
  <si>
    <t>AMERICAN SOCIETY FOR NEUROCHEMISTRY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</si>
</sst>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8"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i/>
      <u/>
      <sz val="11"/>
      <color theme="1"/>
      <name val="Calibri"/>
      <family val="2"/>
    </font>
    <font>
      <i/>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25">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5" fillId="2" borderId="1" xfId="0" applyFont="1" applyFill="1" applyBorder="1" applyAlignment="1">
      <alignment vertical="center" wrapText="1"/>
    </xf>
    <xf numFmtId="0" fontId="3" fillId="3" borderId="3" xfId="0" applyFont="1" applyFill="1" applyBorder="1" applyAlignment="1">
      <alignment vertical="top"/>
    </xf>
    <xf numFmtId="0" fontId="3" fillId="3" borderId="2" xfId="0" applyFont="1" applyFill="1" applyBorder="1" applyAlignment="1">
      <alignment horizontal="center" vertical="top"/>
    </xf>
    <xf numFmtId="0" fontId="3" fillId="3" borderId="2" xfId="0" applyFont="1" applyFill="1" applyBorder="1" applyAlignment="1">
      <alignment vertical="top"/>
    </xf>
    <xf numFmtId="5" fontId="3" fillId="3" borderId="2" xfId="0" applyNumberFormat="1" applyFont="1" applyFill="1" applyBorder="1" applyAlignment="1">
      <alignment vertical="top"/>
    </xf>
    <xf numFmtId="5" fontId="3" fillId="3" borderId="4" xfId="0" applyNumberFormat="1" applyFont="1" applyFill="1" applyBorder="1" applyAlignment="1">
      <alignment vertical="top"/>
    </xf>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xf>
    <xf numFmtId="0" fontId="6" fillId="4" borderId="3" xfId="0" applyFont="1" applyFill="1" applyBorder="1" applyAlignment="1">
      <alignment vertical="top"/>
    </xf>
    <xf numFmtId="0" fontId="6" fillId="4" borderId="2" xfId="0" applyFont="1" applyFill="1" applyBorder="1" applyAlignment="1">
      <alignment horizontal="center" vertical="top"/>
    </xf>
    <xf numFmtId="0" fontId="6" fillId="4" borderId="2" xfId="0" applyFont="1" applyFill="1" applyBorder="1" applyAlignment="1">
      <alignment vertical="top"/>
    </xf>
    <xf numFmtId="5" fontId="6" fillId="4" borderId="2" xfId="0" applyNumberFormat="1" applyFont="1" applyFill="1" applyBorder="1" applyAlignment="1">
      <alignment vertical="top"/>
    </xf>
    <xf numFmtId="0" fontId="7" fillId="0" borderId="0" xfId="0" applyFont="1"/>
    <xf numFmtId="5" fontId="0" fillId="3" borderId="2" xfId="0" applyNumberFormat="1" applyFill="1" applyBorder="1" applyAlignment="1">
      <alignment vertical="top"/>
    </xf>
    <xf numFmtId="0" fontId="0" fillId="3" borderId="0" xfId="0" applyFill="1"/>
    <xf numFmtId="0" fontId="1" fillId="0" borderId="1"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2477751"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FLORIDA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68">
          <cell r="C1268" t="str">
            <v>PENSACOLA</v>
          </cell>
          <cell r="D1268" t="str">
            <v>SOCIETY/ENVIRONMENTAL TOXICOLOGY/CHEM</v>
          </cell>
          <cell r="E1268">
            <v>0</v>
          </cell>
          <cell r="F1268">
            <v>0</v>
          </cell>
          <cell r="G1268">
            <v>0</v>
          </cell>
          <cell r="H1268">
            <v>6300</v>
          </cell>
          <cell r="I1268">
            <v>0</v>
          </cell>
        </row>
        <row r="1269">
          <cell r="C1269" t="str">
            <v>PENSACOLA</v>
          </cell>
          <cell r="D1269" t="str">
            <v>UNIVERSITY OF WEST FLORIDA</v>
          </cell>
          <cell r="E1269">
            <v>0</v>
          </cell>
          <cell r="F1269">
            <v>137668</v>
          </cell>
          <cell r="G1269">
            <v>208058</v>
          </cell>
          <cell r="H1269">
            <v>209613</v>
          </cell>
          <cell r="I1269">
            <v>211246</v>
          </cell>
        </row>
        <row r="1270">
          <cell r="E1270">
            <v>0</v>
          </cell>
          <cell r="F1270">
            <v>137668</v>
          </cell>
          <cell r="G1270">
            <v>208058</v>
          </cell>
          <cell r="H1270">
            <v>215913</v>
          </cell>
          <cell r="I1270">
            <v>211246</v>
          </cell>
        </row>
        <row r="1271">
          <cell r="C1271" t="str">
            <v>TALLAHASSEE</v>
          </cell>
          <cell r="D1271" t="str">
            <v>PEVALS, LLC</v>
          </cell>
          <cell r="E1271">
            <v>0</v>
          </cell>
          <cell r="F1271">
            <v>0</v>
          </cell>
          <cell r="G1271">
            <v>0</v>
          </cell>
          <cell r="H1271">
            <v>0</v>
          </cell>
          <cell r="I1271">
            <v>225000</v>
          </cell>
        </row>
        <row r="1272">
          <cell r="E1272">
            <v>0</v>
          </cell>
          <cell r="F1272">
            <v>0</v>
          </cell>
          <cell r="G1272">
            <v>0</v>
          </cell>
          <cell r="H1272">
            <v>0</v>
          </cell>
          <cell r="I1272">
            <v>225000</v>
          </cell>
        </row>
        <row r="1273">
          <cell r="C1273" t="str">
            <v>ALACHUA</v>
          </cell>
          <cell r="D1273" t="str">
            <v>APPLIED GENETIC TECHNOLOGIES CORPORATION</v>
          </cell>
          <cell r="E1273">
            <v>154045</v>
          </cell>
          <cell r="F1273">
            <v>290016</v>
          </cell>
          <cell r="G1273">
            <v>213638</v>
          </cell>
          <cell r="H1273">
            <v>0</v>
          </cell>
          <cell r="I1273">
            <v>0</v>
          </cell>
        </row>
        <row r="1274">
          <cell r="C1274" t="str">
            <v>ALACHUA</v>
          </cell>
          <cell r="D1274" t="str">
            <v>BANYAN BIOMARKERS, INC.</v>
          </cell>
          <cell r="E1274">
            <v>0</v>
          </cell>
          <cell r="F1274">
            <v>0</v>
          </cell>
          <cell r="G1274">
            <v>150001</v>
          </cell>
          <cell r="H1274">
            <v>0</v>
          </cell>
          <cell r="I1274">
            <v>0</v>
          </cell>
        </row>
        <row r="1275">
          <cell r="C1275" t="str">
            <v>ALACHUA</v>
          </cell>
          <cell r="D1275" t="str">
            <v>FIREBIRD BIOMOLECULAR SCIENCES, LLC</v>
          </cell>
          <cell r="E1275">
            <v>0</v>
          </cell>
          <cell r="F1275">
            <v>0</v>
          </cell>
          <cell r="G1275">
            <v>469271</v>
          </cell>
          <cell r="H1275">
            <v>433123</v>
          </cell>
          <cell r="I1275">
            <v>666899</v>
          </cell>
        </row>
        <row r="1276">
          <cell r="C1276" t="str">
            <v>ALACHUA</v>
          </cell>
          <cell r="D1276" t="str">
            <v>FOUNDATION FOR APPLIED MOLECULAR EVOLUTN</v>
          </cell>
          <cell r="E1276">
            <v>1036704</v>
          </cell>
          <cell r="F1276">
            <v>965878</v>
          </cell>
          <cell r="G1276">
            <v>393097</v>
          </cell>
          <cell r="H1276">
            <v>393097</v>
          </cell>
          <cell r="I1276">
            <v>843230</v>
          </cell>
        </row>
        <row r="1277">
          <cell r="C1277" t="str">
            <v>ALACHUA</v>
          </cell>
          <cell r="D1277" t="str">
            <v>NANOTHERAPEUTICS, INC.</v>
          </cell>
          <cell r="E1277">
            <v>996995</v>
          </cell>
          <cell r="F1277">
            <v>997804</v>
          </cell>
          <cell r="G1277">
            <v>997966</v>
          </cell>
          <cell r="H1277">
            <v>2063956</v>
          </cell>
          <cell r="I1277">
            <v>849077</v>
          </cell>
        </row>
        <row r="1278">
          <cell r="C1278" t="str">
            <v>ALACHUA</v>
          </cell>
          <cell r="D1278" t="str">
            <v>OCEANYX PHARMACEUTICALS, INC.</v>
          </cell>
          <cell r="E1278">
            <v>0</v>
          </cell>
          <cell r="F1278">
            <v>0</v>
          </cell>
          <cell r="G1278">
            <v>291335</v>
          </cell>
          <cell r="H1278">
            <v>0</v>
          </cell>
          <cell r="I1278">
            <v>0</v>
          </cell>
        </row>
        <row r="1279">
          <cell r="C1279" t="str">
            <v>ALACHUA</v>
          </cell>
          <cell r="D1279" t="str">
            <v>OPTIMA NEUROSCIENCE, INC.</v>
          </cell>
          <cell r="E1279">
            <v>689414</v>
          </cell>
          <cell r="F1279">
            <v>0</v>
          </cell>
          <cell r="G1279">
            <v>679605</v>
          </cell>
          <cell r="H1279">
            <v>629208</v>
          </cell>
          <cell r="I1279">
            <v>629208</v>
          </cell>
        </row>
        <row r="1280">
          <cell r="C1280" t="str">
            <v>ALACHUA</v>
          </cell>
          <cell r="D1280" t="str">
            <v>VELOCITY LABORATORIES, LLC</v>
          </cell>
          <cell r="E1280">
            <v>0</v>
          </cell>
          <cell r="F1280">
            <v>0</v>
          </cell>
          <cell r="G1280">
            <v>179278</v>
          </cell>
          <cell r="H1280">
            <v>138419</v>
          </cell>
          <cell r="I1280">
            <v>0</v>
          </cell>
        </row>
        <row r="1281">
          <cell r="C1281" t="str">
            <v>Alachua</v>
          </cell>
          <cell r="D1281" t="str">
            <v>MEDOSOME BIOTEC, LLC</v>
          </cell>
          <cell r="E1281">
            <v>0</v>
          </cell>
          <cell r="F1281">
            <v>0</v>
          </cell>
          <cell r="G1281">
            <v>217801</v>
          </cell>
          <cell r="H1281">
            <v>996779</v>
          </cell>
          <cell r="I1281">
            <v>1250229</v>
          </cell>
        </row>
        <row r="1282">
          <cell r="C1282" t="str">
            <v>GAINESVILLE</v>
          </cell>
          <cell r="D1282" t="str">
            <v>ATHENA GROUP, INC.</v>
          </cell>
          <cell r="E1282">
            <v>0</v>
          </cell>
          <cell r="F1282">
            <v>0</v>
          </cell>
          <cell r="G1282">
            <v>499060</v>
          </cell>
          <cell r="H1282">
            <v>499060</v>
          </cell>
          <cell r="I1282">
            <v>0</v>
          </cell>
        </row>
        <row r="1283">
          <cell r="C1283" t="str">
            <v>GAINESVILLE</v>
          </cell>
          <cell r="D1283" t="str">
            <v>CAPTOZYME, INC.</v>
          </cell>
          <cell r="E1283">
            <v>704911</v>
          </cell>
          <cell r="F1283">
            <v>447264</v>
          </cell>
          <cell r="G1283">
            <v>560860</v>
          </cell>
          <cell r="H1283">
            <v>0</v>
          </cell>
          <cell r="I1283">
            <v>0</v>
          </cell>
        </row>
        <row r="1284">
          <cell r="C1284" t="str">
            <v>GAINESVILLE</v>
          </cell>
          <cell r="D1284" t="str">
            <v>ONEVAX, LLC</v>
          </cell>
          <cell r="E1284">
            <v>226205</v>
          </cell>
          <cell r="F1284">
            <v>200212</v>
          </cell>
          <cell r="G1284">
            <v>0</v>
          </cell>
          <cell r="H1284">
            <v>0</v>
          </cell>
          <cell r="I1284">
            <v>719742</v>
          </cell>
        </row>
        <row r="1285">
          <cell r="C1285" t="str">
            <v>GAINESVILLE</v>
          </cell>
          <cell r="D1285" t="str">
            <v>UNIVERSITY OF FLORIDA</v>
          </cell>
          <cell r="E1285">
            <v>127141750</v>
          </cell>
          <cell r="F1285">
            <v>130429753</v>
          </cell>
          <cell r="G1285">
            <v>132558972</v>
          </cell>
          <cell r="H1285">
            <v>148089739</v>
          </cell>
          <cell r="I1285">
            <v>161032753</v>
          </cell>
        </row>
        <row r="1286">
          <cell r="C1286" t="str">
            <v>GAINESVILLE</v>
          </cell>
          <cell r="D1286" t="str">
            <v>XHALE, INC.</v>
          </cell>
          <cell r="E1286">
            <v>0</v>
          </cell>
          <cell r="F1286">
            <v>311261</v>
          </cell>
          <cell r="G1286">
            <v>311516</v>
          </cell>
          <cell r="H1286">
            <v>0</v>
          </cell>
          <cell r="I1286">
            <v>0</v>
          </cell>
        </row>
        <row r="1287">
          <cell r="C1287" t="str">
            <v>GAINESVILLE</v>
          </cell>
          <cell r="D1287" t="str">
            <v>ZENAGENE, INC.</v>
          </cell>
          <cell r="E1287">
            <v>177648</v>
          </cell>
          <cell r="F1287">
            <v>0</v>
          </cell>
          <cell r="G1287">
            <v>0</v>
          </cell>
          <cell r="H1287">
            <v>0</v>
          </cell>
          <cell r="I1287">
            <v>0</v>
          </cell>
        </row>
        <row r="1288">
          <cell r="C1288" t="str">
            <v>NEWBERRY</v>
          </cell>
          <cell r="D1288" t="str">
            <v>CONVERGENT ENGINEERING, INC.</v>
          </cell>
          <cell r="E1288">
            <v>149403</v>
          </cell>
          <cell r="F1288">
            <v>0</v>
          </cell>
          <cell r="G1288">
            <v>0</v>
          </cell>
          <cell r="H1288">
            <v>0</v>
          </cell>
          <cell r="I1288">
            <v>0</v>
          </cell>
        </row>
        <row r="1289">
          <cell r="C1289" t="str">
            <v>NEWBERRY</v>
          </cell>
          <cell r="D1289" t="str">
            <v>ETECT, INC.</v>
          </cell>
          <cell r="E1289">
            <v>150741</v>
          </cell>
          <cell r="F1289">
            <v>1555955</v>
          </cell>
          <cell r="G1289">
            <v>447808</v>
          </cell>
          <cell r="H1289">
            <v>70000</v>
          </cell>
          <cell r="I1289">
            <v>0</v>
          </cell>
        </row>
        <row r="1290">
          <cell r="C1290" t="str">
            <v>WILLISTON</v>
          </cell>
          <cell r="D1290" t="str">
            <v>SUN BIOPHARMA, INC.</v>
          </cell>
          <cell r="E1290">
            <v>0</v>
          </cell>
          <cell r="F1290">
            <v>0</v>
          </cell>
          <cell r="G1290">
            <v>0</v>
          </cell>
          <cell r="H1290">
            <v>225000</v>
          </cell>
          <cell r="I1290">
            <v>0</v>
          </cell>
        </row>
        <row r="1291">
          <cell r="E1291">
            <v>131427816</v>
          </cell>
          <cell r="F1291">
            <v>135198143</v>
          </cell>
          <cell r="G1291">
            <v>137970208</v>
          </cell>
          <cell r="H1291">
            <v>153538381</v>
          </cell>
          <cell r="I1291">
            <v>165991138</v>
          </cell>
        </row>
        <row r="1292">
          <cell r="C1292" t="str">
            <v>JACKSONVILLE</v>
          </cell>
          <cell r="D1292" t="str">
            <v>ENVIRONMENTAL MUTAGENESIS/GENOMICS SOC</v>
          </cell>
          <cell r="E1292">
            <v>12000</v>
          </cell>
          <cell r="F1292">
            <v>12000</v>
          </cell>
          <cell r="G1292">
            <v>12000</v>
          </cell>
          <cell r="H1292">
            <v>14000</v>
          </cell>
          <cell r="I1292">
            <v>21500</v>
          </cell>
        </row>
        <row r="1293">
          <cell r="C1293" t="str">
            <v>JACKSONVILLE</v>
          </cell>
          <cell r="D1293" t="str">
            <v>INTERNATION ASSN/ENVIR/MUTAGEN SOCIETIES</v>
          </cell>
          <cell r="E1293">
            <v>10000</v>
          </cell>
          <cell r="F1293">
            <v>10000</v>
          </cell>
          <cell r="G1293">
            <v>0</v>
          </cell>
          <cell r="H1293">
            <v>0</v>
          </cell>
          <cell r="I1293">
            <v>0</v>
          </cell>
        </row>
        <row r="1294">
          <cell r="C1294" t="str">
            <v>JACKSONVILLE</v>
          </cell>
          <cell r="D1294" t="str">
            <v>MAYO CLINIC JACKSONVILLE</v>
          </cell>
          <cell r="E1294">
            <v>10604497</v>
          </cell>
          <cell r="F1294">
            <v>15879715</v>
          </cell>
          <cell r="G1294">
            <v>22458315</v>
          </cell>
          <cell r="H1294">
            <v>21359614</v>
          </cell>
          <cell r="I1294">
            <v>35695232</v>
          </cell>
        </row>
        <row r="1295">
          <cell r="C1295" t="str">
            <v>JACKSONVILLE</v>
          </cell>
          <cell r="D1295" t="str">
            <v>NEMOURS CHILDREN'S CLINIC</v>
          </cell>
          <cell r="E1295">
            <v>2239702</v>
          </cell>
          <cell r="F1295">
            <v>5186432</v>
          </cell>
          <cell r="G1295">
            <v>7845024</v>
          </cell>
          <cell r="H1295">
            <v>3889726</v>
          </cell>
          <cell r="I1295">
            <v>8866116</v>
          </cell>
        </row>
        <row r="1296">
          <cell r="C1296" t="str">
            <v>JACKSONVILLE</v>
          </cell>
          <cell r="D1296" t="str">
            <v>NEMOURS FOUNDATION</v>
          </cell>
          <cell r="E1296">
            <v>1119851</v>
          </cell>
          <cell r="F1296">
            <v>2593216</v>
          </cell>
          <cell r="G1296">
            <v>3922512</v>
          </cell>
          <cell r="H1296">
            <v>1944863</v>
          </cell>
          <cell r="I1296">
            <v>4433058</v>
          </cell>
        </row>
        <row r="1297">
          <cell r="C1297" t="str">
            <v>JACKSONVILLE</v>
          </cell>
          <cell r="D1297" t="str">
            <v>NITINETICS, LLC</v>
          </cell>
          <cell r="E1297">
            <v>0</v>
          </cell>
          <cell r="F1297">
            <v>0</v>
          </cell>
          <cell r="G1297">
            <v>0</v>
          </cell>
          <cell r="H1297">
            <v>214976</v>
          </cell>
          <cell r="I1297">
            <v>0</v>
          </cell>
        </row>
        <row r="1298">
          <cell r="C1298" t="str">
            <v>JACKSONVILLE</v>
          </cell>
          <cell r="D1298" t="str">
            <v>NONAGEN BIOSCIENCE CORPORATION</v>
          </cell>
          <cell r="E1298">
            <v>216710</v>
          </cell>
          <cell r="F1298">
            <v>901566</v>
          </cell>
          <cell r="G1298">
            <v>887068</v>
          </cell>
          <cell r="H1298">
            <v>0</v>
          </cell>
          <cell r="I1298">
            <v>0</v>
          </cell>
        </row>
        <row r="1299">
          <cell r="C1299" t="str">
            <v>JACKSONVILLE</v>
          </cell>
          <cell r="D1299" t="str">
            <v>UNIVERSITY OF NORTH FLORIDA</v>
          </cell>
          <cell r="E1299">
            <v>0</v>
          </cell>
          <cell r="F1299">
            <v>0</v>
          </cell>
          <cell r="G1299">
            <v>0</v>
          </cell>
          <cell r="H1299">
            <v>450021</v>
          </cell>
          <cell r="I1299">
            <v>16956</v>
          </cell>
        </row>
        <row r="1300">
          <cell r="C1300" t="str">
            <v>SAINT AUGUSTINE</v>
          </cell>
          <cell r="D1300" t="str">
            <v>VIRTUAL REALITY AIDS, INC.</v>
          </cell>
          <cell r="E1300">
            <v>5</v>
          </cell>
          <cell r="F1300">
            <v>2226280</v>
          </cell>
          <cell r="G1300">
            <v>0</v>
          </cell>
          <cell r="H1300">
            <v>0</v>
          </cell>
          <cell r="I1300">
            <v>0</v>
          </cell>
        </row>
        <row r="1301">
          <cell r="E1301">
            <v>14202765</v>
          </cell>
          <cell r="F1301">
            <v>26809209</v>
          </cell>
          <cell r="G1301">
            <v>35124919</v>
          </cell>
          <cell r="H1301">
            <v>27873200</v>
          </cell>
          <cell r="I1301">
            <v>49032862</v>
          </cell>
        </row>
        <row r="1302">
          <cell r="C1302" t="str">
            <v>JACKSONVILLE</v>
          </cell>
          <cell r="D1302" t="str">
            <v>JACKSONVILLE UNIVERSITY</v>
          </cell>
          <cell r="E1302">
            <v>189339</v>
          </cell>
          <cell r="F1302">
            <v>0</v>
          </cell>
          <cell r="G1302">
            <v>0</v>
          </cell>
          <cell r="H1302">
            <v>0</v>
          </cell>
          <cell r="I1302">
            <v>0</v>
          </cell>
        </row>
        <row r="1303">
          <cell r="C1303" t="str">
            <v>TALLAHASSEE</v>
          </cell>
          <cell r="D1303" t="str">
            <v>FLORIDA AGRICULTURAL AND MECHANICAL UNIV</v>
          </cell>
          <cell r="E1303">
            <v>4590209</v>
          </cell>
          <cell r="F1303">
            <v>5748464</v>
          </cell>
          <cell r="G1303">
            <v>5508723</v>
          </cell>
          <cell r="H1303">
            <v>5939681</v>
          </cell>
          <cell r="I1303">
            <v>3817545</v>
          </cell>
        </row>
        <row r="1304">
          <cell r="C1304" t="str">
            <v>TALLAHASSEE</v>
          </cell>
          <cell r="D1304" t="str">
            <v>FLORIDA STATE UNIVERSITY</v>
          </cell>
          <cell r="E1304">
            <v>15704150</v>
          </cell>
          <cell r="F1304">
            <v>18203525</v>
          </cell>
          <cell r="G1304">
            <v>17244467</v>
          </cell>
          <cell r="H1304">
            <v>18633613</v>
          </cell>
          <cell r="I1304">
            <v>35790197</v>
          </cell>
        </row>
        <row r="1305">
          <cell r="C1305" t="str">
            <v>TALLAHASSEE</v>
          </cell>
          <cell r="D1305" t="str">
            <v>RECLAIM PHARMACEUTICAL WASTE MANAGEMENT</v>
          </cell>
          <cell r="E1305">
            <v>0</v>
          </cell>
          <cell r="F1305">
            <v>0</v>
          </cell>
          <cell r="G1305">
            <v>0</v>
          </cell>
          <cell r="H1305">
            <v>277314</v>
          </cell>
          <cell r="I1305">
            <v>1100964</v>
          </cell>
        </row>
        <row r="1306">
          <cell r="E1306">
            <v>20483698</v>
          </cell>
          <cell r="F1306">
            <v>23951989</v>
          </cell>
          <cell r="G1306">
            <v>22753190</v>
          </cell>
          <cell r="H1306">
            <v>24850608</v>
          </cell>
          <cell r="I1306">
            <v>40708706</v>
          </cell>
        </row>
        <row r="1307">
          <cell r="C1307" t="str">
            <v>DAYTONA BEACH</v>
          </cell>
          <cell r="D1307" t="str">
            <v>BETHUNE-COOKMAN COLLEGE</v>
          </cell>
          <cell r="E1307">
            <v>0</v>
          </cell>
          <cell r="F1307">
            <v>0</v>
          </cell>
          <cell r="G1307">
            <v>336927</v>
          </cell>
          <cell r="H1307">
            <v>327421</v>
          </cell>
          <cell r="I1307">
            <v>330087</v>
          </cell>
        </row>
        <row r="1308">
          <cell r="E1308">
            <v>0</v>
          </cell>
          <cell r="F1308">
            <v>0</v>
          </cell>
          <cell r="G1308">
            <v>336927</v>
          </cell>
          <cell r="H1308">
            <v>327421</v>
          </cell>
          <cell r="I1308">
            <v>330087</v>
          </cell>
        </row>
        <row r="1309">
          <cell r="C1309" t="str">
            <v>ORLANDO</v>
          </cell>
          <cell r="D1309" t="str">
            <v>FLORIDA HOSPITAL</v>
          </cell>
          <cell r="E1309">
            <v>1446385</v>
          </cell>
          <cell r="F1309">
            <v>892121</v>
          </cell>
          <cell r="G1309">
            <v>673277</v>
          </cell>
          <cell r="H1309">
            <v>763285</v>
          </cell>
          <cell r="I1309">
            <v>613815</v>
          </cell>
        </row>
        <row r="1310">
          <cell r="C1310" t="str">
            <v>ORLANDO</v>
          </cell>
          <cell r="D1310" t="str">
            <v>HESPEROS, LLC</v>
          </cell>
          <cell r="E1310">
            <v>0</v>
          </cell>
          <cell r="F1310">
            <v>0</v>
          </cell>
          <cell r="G1310">
            <v>0</v>
          </cell>
          <cell r="H1310">
            <v>1241321</v>
          </cell>
          <cell r="I1310">
            <v>1414930</v>
          </cell>
        </row>
        <row r="1311">
          <cell r="C1311" t="str">
            <v>ORLANDO</v>
          </cell>
          <cell r="D1311" t="str">
            <v>UNIVERSITY OF CENTRAL FLORIDA</v>
          </cell>
          <cell r="E1311">
            <v>7209786</v>
          </cell>
          <cell r="F1311">
            <v>8030536</v>
          </cell>
          <cell r="G1311">
            <v>6276362</v>
          </cell>
          <cell r="H1311">
            <v>7368780</v>
          </cell>
          <cell r="I1311">
            <v>7711245</v>
          </cell>
        </row>
        <row r="1312">
          <cell r="C1312" t="str">
            <v>SANFORD</v>
          </cell>
          <cell r="D1312" t="str">
            <v>DECIMAL, INC.</v>
          </cell>
          <cell r="E1312">
            <v>0</v>
          </cell>
          <cell r="F1312">
            <v>0</v>
          </cell>
          <cell r="G1312">
            <v>0</v>
          </cell>
          <cell r="H1312">
            <v>261141</v>
          </cell>
          <cell r="I1312">
            <v>0</v>
          </cell>
        </row>
        <row r="1313">
          <cell r="E1313">
            <v>8656171</v>
          </cell>
          <cell r="F1313">
            <v>8922657</v>
          </cell>
          <cell r="G1313">
            <v>6949639</v>
          </cell>
          <cell r="H1313">
            <v>9634527</v>
          </cell>
          <cell r="I1313">
            <v>9739990</v>
          </cell>
        </row>
        <row r="1314">
          <cell r="C1314" t="str">
            <v>MELBOURNE</v>
          </cell>
          <cell r="D1314" t="str">
            <v>FLORIDA INSTITUTE OF TECHNOLOGY</v>
          </cell>
          <cell r="E1314">
            <v>239421</v>
          </cell>
          <cell r="F1314">
            <v>308314</v>
          </cell>
          <cell r="G1314">
            <v>280238</v>
          </cell>
          <cell r="H1314">
            <v>0</v>
          </cell>
          <cell r="I1314">
            <v>377556</v>
          </cell>
        </row>
        <row r="1315">
          <cell r="C1315" t="str">
            <v>MELBOURNE</v>
          </cell>
          <cell r="D1315" t="str">
            <v>SECURBORATION, INC.</v>
          </cell>
          <cell r="E1315">
            <v>0</v>
          </cell>
          <cell r="F1315">
            <v>149994</v>
          </cell>
          <cell r="G1315">
            <v>0</v>
          </cell>
          <cell r="H1315">
            <v>0</v>
          </cell>
          <cell r="I1315">
            <v>758924</v>
          </cell>
        </row>
        <row r="1316">
          <cell r="C1316" t="str">
            <v>MELBOURNE</v>
          </cell>
          <cell r="D1316" t="str">
            <v>SUN NUCLEAR CORPORATION</v>
          </cell>
          <cell r="E1316">
            <v>0</v>
          </cell>
          <cell r="F1316">
            <v>0</v>
          </cell>
          <cell r="G1316">
            <v>279563</v>
          </cell>
          <cell r="H1316">
            <v>1323926</v>
          </cell>
          <cell r="I1316">
            <v>913901</v>
          </cell>
        </row>
        <row r="1317">
          <cell r="C1317" t="str">
            <v>Melbourne</v>
          </cell>
          <cell r="D1317" t="str">
            <v>CYLERUS, INC.</v>
          </cell>
          <cell r="E1317">
            <v>0</v>
          </cell>
          <cell r="F1317">
            <v>0</v>
          </cell>
          <cell r="G1317">
            <v>0</v>
          </cell>
          <cell r="H1317">
            <v>0</v>
          </cell>
          <cell r="I1317">
            <v>603715</v>
          </cell>
        </row>
        <row r="1318">
          <cell r="C1318" t="str">
            <v>ROCKLEDGE</v>
          </cell>
          <cell r="D1318" t="str">
            <v>MAINSTREAM ENGINEERING CORPORATION</v>
          </cell>
          <cell r="E1318">
            <v>149351</v>
          </cell>
          <cell r="F1318">
            <v>0</v>
          </cell>
          <cell r="G1318">
            <v>431896</v>
          </cell>
          <cell r="H1318">
            <v>552159</v>
          </cell>
          <cell r="I1318">
            <v>199968</v>
          </cell>
        </row>
        <row r="1319">
          <cell r="E1319">
            <v>388772</v>
          </cell>
          <cell r="F1319">
            <v>458308</v>
          </cell>
          <cell r="G1319">
            <v>991697</v>
          </cell>
          <cell r="H1319">
            <v>1876085</v>
          </cell>
          <cell r="I1319">
            <v>2854064</v>
          </cell>
        </row>
        <row r="1320">
          <cell r="C1320" t="str">
            <v>ORLANDO</v>
          </cell>
          <cell r="D1320" t="str">
            <v>ORLANDO REGIONAL HEALTHCARE SYSTEM, INC.</v>
          </cell>
          <cell r="E1320">
            <v>0</v>
          </cell>
          <cell r="F1320">
            <v>0</v>
          </cell>
          <cell r="G1320">
            <v>0</v>
          </cell>
          <cell r="H1320">
            <v>0</v>
          </cell>
          <cell r="I1320">
            <v>589682</v>
          </cell>
        </row>
        <row r="1321">
          <cell r="C1321" t="str">
            <v>Orlando</v>
          </cell>
          <cell r="D1321" t="str">
            <v>BIOMEDICAL ACOUSTICS RESEARCH COMPANY</v>
          </cell>
          <cell r="E1321">
            <v>136443</v>
          </cell>
          <cell r="F1321">
            <v>0</v>
          </cell>
          <cell r="G1321">
            <v>0</v>
          </cell>
          <cell r="H1321">
            <v>0</v>
          </cell>
          <cell r="I1321">
            <v>570451</v>
          </cell>
        </row>
        <row r="1322">
          <cell r="C1322" t="str">
            <v>WINDERMERE</v>
          </cell>
          <cell r="D1322" t="str">
            <v>AMERICAN SOCIETY FOR NEUROCHEMISTRY</v>
          </cell>
          <cell r="E1322">
            <v>81000</v>
          </cell>
          <cell r="F1322">
            <v>60000</v>
          </cell>
          <cell r="G1322">
            <v>60000</v>
          </cell>
          <cell r="H1322">
            <v>75000</v>
          </cell>
          <cell r="I1322">
            <v>75000</v>
          </cell>
        </row>
        <row r="1323">
          <cell r="E1323">
            <v>217443</v>
          </cell>
          <cell r="F1323">
            <v>60000</v>
          </cell>
          <cell r="G1323">
            <v>60000</v>
          </cell>
          <cell r="H1323">
            <v>75000</v>
          </cell>
          <cell r="I1323">
            <v>1235133</v>
          </cell>
        </row>
        <row r="1324">
          <cell r="C1324" t="str">
            <v>SAINT PETERSBURG</v>
          </cell>
          <cell r="D1324" t="str">
            <v>ALPS SOUTH, LLC</v>
          </cell>
          <cell r="E1324">
            <v>150007</v>
          </cell>
          <cell r="F1324">
            <v>0</v>
          </cell>
          <cell r="G1324">
            <v>0</v>
          </cell>
          <cell r="H1324">
            <v>0</v>
          </cell>
          <cell r="I1324">
            <v>0</v>
          </cell>
        </row>
        <row r="1325">
          <cell r="C1325" t="str">
            <v>SAINT PETERSBURG</v>
          </cell>
          <cell r="D1325" t="str">
            <v>ECKERD COLLEGE</v>
          </cell>
          <cell r="E1325">
            <v>0</v>
          </cell>
          <cell r="F1325">
            <v>249000</v>
          </cell>
          <cell r="G1325">
            <v>218424</v>
          </cell>
          <cell r="H1325">
            <v>210191</v>
          </cell>
          <cell r="I1325">
            <v>0</v>
          </cell>
        </row>
        <row r="1326">
          <cell r="E1326">
            <v>150007</v>
          </cell>
          <cell r="F1326">
            <v>249000</v>
          </cell>
          <cell r="G1326">
            <v>218424</v>
          </cell>
          <cell r="H1326">
            <v>210191</v>
          </cell>
          <cell r="I1326">
            <v>0</v>
          </cell>
        </row>
        <row r="1327">
          <cell r="C1327" t="str">
            <v>TAMPA</v>
          </cell>
          <cell r="D1327" t="str">
            <v>FLORIDA ASSN OF PEDIATRIC TUMOR PROG</v>
          </cell>
          <cell r="E1327">
            <v>1511295</v>
          </cell>
          <cell r="F1327">
            <v>2309523</v>
          </cell>
          <cell r="G1327">
            <v>1868973</v>
          </cell>
          <cell r="H1327">
            <v>1515000</v>
          </cell>
          <cell r="I1327">
            <v>1905000</v>
          </cell>
        </row>
        <row r="1328">
          <cell r="C1328" t="str">
            <v>TAMPA</v>
          </cell>
          <cell r="D1328" t="str">
            <v>H. LEE MOFFITT CANCER CTR &amp; RES INST</v>
          </cell>
          <cell r="E1328">
            <v>31572367</v>
          </cell>
          <cell r="F1328">
            <v>30173638</v>
          </cell>
          <cell r="G1328">
            <v>29967281</v>
          </cell>
          <cell r="H1328">
            <v>34193054</v>
          </cell>
          <cell r="I1328">
            <v>31267129</v>
          </cell>
        </row>
        <row r="1329">
          <cell r="C1329" t="str">
            <v>TAMPA</v>
          </cell>
          <cell r="D1329" t="str">
            <v>INTEZYNE TECHNOLOGIES, LLC</v>
          </cell>
          <cell r="E1329">
            <v>139587</v>
          </cell>
          <cell r="F1329">
            <v>1101846</v>
          </cell>
          <cell r="G1329">
            <v>0</v>
          </cell>
          <cell r="H1329">
            <v>0</v>
          </cell>
          <cell r="I1329">
            <v>0</v>
          </cell>
        </row>
        <row r="1330">
          <cell r="C1330" t="str">
            <v>TAMPA</v>
          </cell>
          <cell r="D1330" t="str">
            <v>JAEB CENTER FOR HEALTH RESEARCH, INC.</v>
          </cell>
          <cell r="E1330">
            <v>9001709</v>
          </cell>
          <cell r="F1330">
            <v>12056400</v>
          </cell>
          <cell r="G1330">
            <v>11315662</v>
          </cell>
          <cell r="H1330">
            <v>9824494</v>
          </cell>
          <cell r="I1330">
            <v>9472049</v>
          </cell>
        </row>
        <row r="1331">
          <cell r="C1331" t="str">
            <v>TAMPA</v>
          </cell>
          <cell r="D1331" t="str">
            <v>NATURA THERAPEUTICS, INC.</v>
          </cell>
          <cell r="E1331">
            <v>0</v>
          </cell>
          <cell r="F1331">
            <v>0</v>
          </cell>
          <cell r="G1331">
            <v>211374</v>
          </cell>
          <cell r="H1331">
            <v>0</v>
          </cell>
          <cell r="I1331">
            <v>0</v>
          </cell>
        </row>
        <row r="1332">
          <cell r="C1332" t="str">
            <v>TAMPA</v>
          </cell>
          <cell r="D1332" t="str">
            <v>SANERON CCEL THERAPEUTICS, INC.</v>
          </cell>
          <cell r="E1332">
            <v>634419</v>
          </cell>
          <cell r="F1332">
            <v>634419</v>
          </cell>
          <cell r="G1332">
            <v>0</v>
          </cell>
          <cell r="H1332">
            <v>0</v>
          </cell>
          <cell r="I1332">
            <v>0</v>
          </cell>
        </row>
        <row r="1333">
          <cell r="C1333" t="str">
            <v>TAMPA</v>
          </cell>
          <cell r="D1333" t="str">
            <v>TRANSGENEX NANOBIOTECH, INC.</v>
          </cell>
          <cell r="E1333">
            <v>299992</v>
          </cell>
          <cell r="F1333">
            <v>449998</v>
          </cell>
          <cell r="G1333">
            <v>225000</v>
          </cell>
          <cell r="H1333">
            <v>0</v>
          </cell>
          <cell r="I1333">
            <v>1475002</v>
          </cell>
        </row>
        <row r="1334">
          <cell r="C1334" t="str">
            <v>TAMPA</v>
          </cell>
          <cell r="D1334" t="str">
            <v>UNIVERSITY OF SOUTH FLORIDA</v>
          </cell>
          <cell r="E1334">
            <v>33961330</v>
          </cell>
          <cell r="F1334">
            <v>58751081</v>
          </cell>
          <cell r="G1334">
            <v>95693475</v>
          </cell>
          <cell r="H1334">
            <v>63245499</v>
          </cell>
          <cell r="I1334">
            <v>112931906</v>
          </cell>
        </row>
        <row r="1335">
          <cell r="E1335">
            <v>77120699</v>
          </cell>
          <cell r="F1335">
            <v>105476905</v>
          </cell>
          <cell r="G1335">
            <v>139281765</v>
          </cell>
          <cell r="H1335">
            <v>108778047</v>
          </cell>
          <cell r="I1335">
            <v>157051086</v>
          </cell>
        </row>
        <row r="1336">
          <cell r="C1336" t="str">
            <v>TEMPLE TERRACE</v>
          </cell>
          <cell r="D1336" t="str">
            <v>TAMPA VA RESEARCH AND EDUCATION FDN</v>
          </cell>
          <cell r="E1336">
            <v>262012</v>
          </cell>
          <cell r="F1336">
            <v>291124</v>
          </cell>
          <cell r="G1336">
            <v>0</v>
          </cell>
          <cell r="H1336">
            <v>0</v>
          </cell>
          <cell r="I1336">
            <v>0</v>
          </cell>
        </row>
        <row r="1337">
          <cell r="E1337">
            <v>262012</v>
          </cell>
          <cell r="F1337">
            <v>291124</v>
          </cell>
          <cell r="G1337">
            <v>0</v>
          </cell>
          <cell r="H1337">
            <v>0</v>
          </cell>
          <cell r="I1337">
            <v>0</v>
          </cell>
        </row>
        <row r="1338">
          <cell r="C1338" t="str">
            <v>SARASOTA</v>
          </cell>
          <cell r="D1338" t="str">
            <v>ROSKAMP INSTITUTE, INC.</v>
          </cell>
          <cell r="E1338">
            <v>649877</v>
          </cell>
          <cell r="F1338">
            <v>687699</v>
          </cell>
          <cell r="G1338">
            <v>544610</v>
          </cell>
          <cell r="H1338">
            <v>914032</v>
          </cell>
          <cell r="I1338">
            <v>400000</v>
          </cell>
        </row>
        <row r="1339">
          <cell r="C1339" t="str">
            <v>Sarasota</v>
          </cell>
          <cell r="D1339" t="str">
            <v>PRIMUS CONSULTING</v>
          </cell>
          <cell r="E1339">
            <v>311533</v>
          </cell>
          <cell r="F1339">
            <v>397709</v>
          </cell>
          <cell r="G1339">
            <v>0</v>
          </cell>
          <cell r="H1339">
            <v>0</v>
          </cell>
          <cell r="I1339">
            <v>0</v>
          </cell>
        </row>
        <row r="1340">
          <cell r="E1340">
            <v>961410</v>
          </cell>
          <cell r="F1340">
            <v>1085408</v>
          </cell>
          <cell r="G1340">
            <v>544610</v>
          </cell>
          <cell r="H1340">
            <v>914032</v>
          </cell>
          <cell r="I1340">
            <v>400000</v>
          </cell>
        </row>
        <row r="1341">
          <cell r="C1341" t="str">
            <v>JUPITER</v>
          </cell>
          <cell r="D1341" t="str">
            <v>EMMUNE, INC</v>
          </cell>
          <cell r="E1341">
            <v>0</v>
          </cell>
          <cell r="F1341">
            <v>0</v>
          </cell>
          <cell r="G1341">
            <v>223934</v>
          </cell>
          <cell r="H1341">
            <v>298193</v>
          </cell>
          <cell r="I1341">
            <v>1236484</v>
          </cell>
        </row>
        <row r="1342">
          <cell r="C1342" t="str">
            <v>JUPITER</v>
          </cell>
          <cell r="D1342" t="str">
            <v>MAX PLANCK FLORIDA CORPORATION</v>
          </cell>
          <cell r="E1342">
            <v>2621893</v>
          </cell>
          <cell r="F1342">
            <v>1730448</v>
          </cell>
          <cell r="G1342">
            <v>3575501</v>
          </cell>
          <cell r="H1342">
            <v>4540831</v>
          </cell>
          <cell r="I1342">
            <v>4510509</v>
          </cell>
        </row>
        <row r="1343">
          <cell r="C1343" t="str">
            <v>JUPITER</v>
          </cell>
          <cell r="D1343" t="str">
            <v>SCRIPPS FLORIDA</v>
          </cell>
          <cell r="E1343">
            <v>30110583</v>
          </cell>
          <cell r="F1343">
            <v>28325310</v>
          </cell>
          <cell r="G1343">
            <v>35903466</v>
          </cell>
          <cell r="H1343">
            <v>40043176</v>
          </cell>
          <cell r="I1343">
            <v>42475364</v>
          </cell>
        </row>
        <row r="1344">
          <cell r="C1344" t="str">
            <v>PALM CITY</v>
          </cell>
          <cell r="D1344" t="str">
            <v>INTERNTL NARCOTICS RESEARCH CONF, INC.</v>
          </cell>
          <cell r="E1344">
            <v>49550</v>
          </cell>
          <cell r="F1344">
            <v>49550</v>
          </cell>
          <cell r="G1344">
            <v>50000</v>
          </cell>
          <cell r="H1344">
            <v>50000</v>
          </cell>
          <cell r="I1344">
            <v>50000</v>
          </cell>
        </row>
        <row r="1345">
          <cell r="C1345" t="str">
            <v>PORT SAINT LUCIE</v>
          </cell>
          <cell r="D1345" t="str">
            <v>ASSUAGE PHARMACEUTICALS, INC.</v>
          </cell>
          <cell r="E1345">
            <v>0</v>
          </cell>
          <cell r="F1345">
            <v>149996</v>
          </cell>
          <cell r="G1345">
            <v>491318</v>
          </cell>
          <cell r="H1345">
            <v>730805</v>
          </cell>
          <cell r="I1345">
            <v>0</v>
          </cell>
        </row>
        <row r="1346">
          <cell r="C1346" t="str">
            <v>PORT SAINT LUCIE</v>
          </cell>
          <cell r="D1346" t="str">
            <v>BRILLIANT BIOSCIENCES, INC.</v>
          </cell>
          <cell r="E1346">
            <v>0</v>
          </cell>
          <cell r="F1346">
            <v>0</v>
          </cell>
          <cell r="G1346">
            <v>225000</v>
          </cell>
          <cell r="H1346">
            <v>40000</v>
          </cell>
          <cell r="I1346">
            <v>0</v>
          </cell>
        </row>
        <row r="1347">
          <cell r="C1347" t="str">
            <v>PORT SAINT LUCIE</v>
          </cell>
          <cell r="D1347" t="str">
            <v>SMART BIOMOLECULES, INC.</v>
          </cell>
          <cell r="E1347">
            <v>0</v>
          </cell>
          <cell r="F1347">
            <v>0</v>
          </cell>
          <cell r="G1347">
            <v>225000</v>
          </cell>
          <cell r="H1347">
            <v>0</v>
          </cell>
          <cell r="I1347">
            <v>300001</v>
          </cell>
        </row>
        <row r="1348">
          <cell r="C1348" t="str">
            <v>PORT SAINT LUCIE</v>
          </cell>
          <cell r="D1348" t="str">
            <v>TORREY PINES INST FOR MOLECULAR STUDIES</v>
          </cell>
          <cell r="E1348">
            <v>5860553</v>
          </cell>
          <cell r="F1348">
            <v>4182562</v>
          </cell>
          <cell r="G1348">
            <v>2664202</v>
          </cell>
          <cell r="H1348">
            <v>2294654</v>
          </cell>
          <cell r="I1348">
            <v>2178229</v>
          </cell>
        </row>
        <row r="1349">
          <cell r="C1349" t="str">
            <v>PORT SAINT LUCIE</v>
          </cell>
          <cell r="D1349" t="str">
            <v>VGTI FLORIDA</v>
          </cell>
          <cell r="E1349">
            <v>1395425</v>
          </cell>
          <cell r="F1349">
            <v>3046738</v>
          </cell>
          <cell r="G1349">
            <v>395385</v>
          </cell>
          <cell r="H1349">
            <v>0</v>
          </cell>
          <cell r="I1349">
            <v>0</v>
          </cell>
        </row>
        <row r="1350">
          <cell r="E1350">
            <v>40038004</v>
          </cell>
          <cell r="F1350">
            <v>37484604</v>
          </cell>
          <cell r="G1350">
            <v>43753806</v>
          </cell>
          <cell r="H1350">
            <v>47997659</v>
          </cell>
          <cell r="I1350">
            <v>50750587</v>
          </cell>
        </row>
        <row r="1351">
          <cell r="C1351" t="str">
            <v>FORT MYERS</v>
          </cell>
          <cell r="D1351" t="str">
            <v>FLORIDA GULF COAST UNIVERSITY</v>
          </cell>
          <cell r="E1351">
            <v>381052</v>
          </cell>
          <cell r="F1351">
            <v>424835</v>
          </cell>
          <cell r="G1351">
            <v>457349</v>
          </cell>
          <cell r="H1351">
            <v>456265</v>
          </cell>
          <cell r="I1351">
            <v>0</v>
          </cell>
        </row>
        <row r="1352">
          <cell r="E1352">
            <v>381052</v>
          </cell>
          <cell r="F1352">
            <v>424835</v>
          </cell>
          <cell r="G1352">
            <v>457349</v>
          </cell>
          <cell r="H1352">
            <v>456265</v>
          </cell>
          <cell r="I1352">
            <v>0</v>
          </cell>
        </row>
        <row r="1353">
          <cell r="C1353" t="str">
            <v>MIRAMAR</v>
          </cell>
          <cell r="D1353" t="str">
            <v>ALTOR BIOSCIENCE CORPORATION</v>
          </cell>
          <cell r="E1353">
            <v>2124716</v>
          </cell>
          <cell r="F1353">
            <v>2696646</v>
          </cell>
          <cell r="G1353">
            <v>4620182</v>
          </cell>
          <cell r="H1353">
            <v>1932686</v>
          </cell>
          <cell r="I1353">
            <v>1999838</v>
          </cell>
        </row>
        <row r="1354">
          <cell r="E1354">
            <v>2124716</v>
          </cell>
          <cell r="F1354">
            <v>2696646</v>
          </cell>
          <cell r="G1354">
            <v>4620182</v>
          </cell>
          <cell r="H1354">
            <v>1932686</v>
          </cell>
          <cell r="I1354">
            <v>1999838</v>
          </cell>
        </row>
        <row r="1355">
          <cell r="C1355" t="str">
            <v>DELRAY BEACH</v>
          </cell>
          <cell r="D1355" t="str">
            <v>EPIGENETIX, INC.</v>
          </cell>
          <cell r="E1355">
            <v>0</v>
          </cell>
          <cell r="F1355">
            <v>0</v>
          </cell>
          <cell r="G1355">
            <v>0</v>
          </cell>
          <cell r="H1355">
            <v>189388</v>
          </cell>
          <cell r="I1355">
            <v>0</v>
          </cell>
        </row>
        <row r="1356">
          <cell r="C1356" t="str">
            <v>WELLINGTON</v>
          </cell>
          <cell r="D1356" t="str">
            <v>ELEVATE ORAL CARE, LLC</v>
          </cell>
          <cell r="E1356">
            <v>0</v>
          </cell>
          <cell r="F1356">
            <v>0</v>
          </cell>
          <cell r="G1356">
            <v>123961</v>
          </cell>
          <cell r="H1356">
            <v>0</v>
          </cell>
          <cell r="I1356">
            <v>0</v>
          </cell>
        </row>
        <row r="1357">
          <cell r="C1357" t="str">
            <v>WEST PALM BEACH</v>
          </cell>
          <cell r="D1357" t="str">
            <v>ISENSE MEDICAL CORPORATION</v>
          </cell>
          <cell r="E1357">
            <v>0</v>
          </cell>
          <cell r="F1357">
            <v>149902</v>
          </cell>
          <cell r="G1357">
            <v>0</v>
          </cell>
          <cell r="H1357">
            <v>0</v>
          </cell>
          <cell r="I1357">
            <v>0</v>
          </cell>
        </row>
        <row r="1358">
          <cell r="C1358" t="str">
            <v>WEST PALM BEACH</v>
          </cell>
          <cell r="D1358" t="str">
            <v>ISENSE, LLC</v>
          </cell>
          <cell r="E1358">
            <v>1144615</v>
          </cell>
          <cell r="F1358">
            <v>1471638</v>
          </cell>
          <cell r="G1358">
            <v>489002</v>
          </cell>
          <cell r="H1358">
            <v>1653515</v>
          </cell>
          <cell r="I1358">
            <v>1146571</v>
          </cell>
        </row>
        <row r="1359">
          <cell r="C1359" t="str">
            <v>WEST PALM BEACH</v>
          </cell>
          <cell r="D1359" t="str">
            <v>SPECIFIC TECHNOLOGIES, LLC</v>
          </cell>
          <cell r="E1359">
            <v>145205</v>
          </cell>
          <cell r="F1359">
            <v>0</v>
          </cell>
          <cell r="G1359">
            <v>0</v>
          </cell>
          <cell r="H1359">
            <v>0</v>
          </cell>
          <cell r="I1359">
            <v>1998141</v>
          </cell>
        </row>
        <row r="1360">
          <cell r="E1360">
            <v>1289820</v>
          </cell>
          <cell r="F1360">
            <v>1621540</v>
          </cell>
          <cell r="G1360">
            <v>612963</v>
          </cell>
          <cell r="H1360">
            <v>1842903</v>
          </cell>
          <cell r="I1360">
            <v>3144712</v>
          </cell>
        </row>
        <row r="1361">
          <cell r="C1361" t="str">
            <v>BOCA RATON</v>
          </cell>
          <cell r="D1361" t="str">
            <v>AKRON BIOTECHNOLOGY, LLC</v>
          </cell>
          <cell r="E1361">
            <v>0</v>
          </cell>
          <cell r="F1361">
            <v>154043</v>
          </cell>
          <cell r="G1361">
            <v>0</v>
          </cell>
          <cell r="H1361">
            <v>0</v>
          </cell>
          <cell r="I1361">
            <v>0</v>
          </cell>
        </row>
        <row r="1362">
          <cell r="C1362" t="str">
            <v>BOCA RATON</v>
          </cell>
          <cell r="D1362" t="str">
            <v>ARCHIEMD, INC.</v>
          </cell>
          <cell r="E1362">
            <v>930394</v>
          </cell>
          <cell r="F1362">
            <v>729679</v>
          </cell>
          <cell r="G1362">
            <v>224274</v>
          </cell>
          <cell r="H1362">
            <v>1491603</v>
          </cell>
          <cell r="I1362">
            <v>1534960</v>
          </cell>
        </row>
        <row r="1363">
          <cell r="C1363" t="str">
            <v>BOCA RATON</v>
          </cell>
          <cell r="D1363" t="str">
            <v>AVENTUSOFT, LLC</v>
          </cell>
          <cell r="E1363">
            <v>0</v>
          </cell>
          <cell r="F1363">
            <v>200000</v>
          </cell>
          <cell r="G1363">
            <v>263150</v>
          </cell>
          <cell r="H1363">
            <v>0</v>
          </cell>
          <cell r="I1363">
            <v>625000</v>
          </cell>
        </row>
        <row r="1364">
          <cell r="C1364" t="str">
            <v>BOCA RATON</v>
          </cell>
          <cell r="D1364" t="str">
            <v>FLORIDA ATLANTIC UNIVERSITY</v>
          </cell>
          <cell r="E1364">
            <v>4789655</v>
          </cell>
          <cell r="F1364">
            <v>5143598</v>
          </cell>
          <cell r="G1364">
            <v>4611366</v>
          </cell>
          <cell r="H1364">
            <v>4931524</v>
          </cell>
          <cell r="I1364">
            <v>5415828</v>
          </cell>
        </row>
        <row r="1365">
          <cell r="E1365">
            <v>5720049</v>
          </cell>
          <cell r="F1365">
            <v>6227320</v>
          </cell>
          <cell r="G1365">
            <v>5098790</v>
          </cell>
          <cell r="H1365">
            <v>6423127</v>
          </cell>
          <cell r="I1365">
            <v>7575788</v>
          </cell>
        </row>
        <row r="1366">
          <cell r="C1366" t="str">
            <v>FORT LAUDERDALE</v>
          </cell>
          <cell r="D1366" t="str">
            <v>NOVA SOUTHEASTERN UNIVERSITY</v>
          </cell>
          <cell r="E1366">
            <v>1920033</v>
          </cell>
          <cell r="F1366">
            <v>1410921</v>
          </cell>
          <cell r="G1366">
            <v>2321455</v>
          </cell>
          <cell r="H1366">
            <v>2338135</v>
          </cell>
          <cell r="I1366">
            <v>2485045</v>
          </cell>
        </row>
        <row r="1367">
          <cell r="E1367">
            <v>1920033</v>
          </cell>
          <cell r="F1367">
            <v>1410921</v>
          </cell>
          <cell r="G1367">
            <v>2321455</v>
          </cell>
          <cell r="H1367">
            <v>2338135</v>
          </cell>
          <cell r="I1367">
            <v>2485045</v>
          </cell>
        </row>
        <row r="1368">
          <cell r="C1368" t="str">
            <v>MIAMI</v>
          </cell>
          <cell r="D1368" t="str">
            <v>ADHAERE PHARMACEUTICALS, INC.</v>
          </cell>
          <cell r="E1368">
            <v>300000</v>
          </cell>
          <cell r="F1368">
            <v>300000</v>
          </cell>
          <cell r="G1368">
            <v>0</v>
          </cell>
          <cell r="H1368">
            <v>0</v>
          </cell>
          <cell r="I1368">
            <v>0</v>
          </cell>
        </row>
        <row r="1369">
          <cell r="C1369" t="str">
            <v>MIAMI</v>
          </cell>
          <cell r="D1369" t="str">
            <v>DISCIDIUM BIOSCIENCES, LLC</v>
          </cell>
          <cell r="E1369">
            <v>0</v>
          </cell>
          <cell r="F1369">
            <v>0</v>
          </cell>
          <cell r="G1369">
            <v>0</v>
          </cell>
          <cell r="H1369">
            <v>300000</v>
          </cell>
          <cell r="I1369">
            <v>0</v>
          </cell>
        </row>
        <row r="1370">
          <cell r="C1370" t="str">
            <v>MIAMI</v>
          </cell>
          <cell r="D1370" t="str">
            <v>I-FUNCTION, INC.</v>
          </cell>
          <cell r="E1370">
            <v>0</v>
          </cell>
          <cell r="F1370">
            <v>0</v>
          </cell>
          <cell r="G1370">
            <v>0</v>
          </cell>
          <cell r="H1370">
            <v>0</v>
          </cell>
          <cell r="I1370">
            <v>225000</v>
          </cell>
        </row>
        <row r="1371">
          <cell r="C1371" t="str">
            <v>MIAMI</v>
          </cell>
          <cell r="D1371" t="str">
            <v>LONGEVERON, LLC</v>
          </cell>
          <cell r="E1371">
            <v>0</v>
          </cell>
          <cell r="F1371">
            <v>0</v>
          </cell>
          <cell r="G1371">
            <v>0</v>
          </cell>
          <cell r="H1371">
            <v>0</v>
          </cell>
          <cell r="I1371">
            <v>127479</v>
          </cell>
        </row>
        <row r="1372">
          <cell r="C1372" t="str">
            <v>MIAMI</v>
          </cell>
          <cell r="D1372" t="str">
            <v>OPHYSIO, INC.</v>
          </cell>
          <cell r="E1372">
            <v>396237</v>
          </cell>
          <cell r="F1372">
            <v>0</v>
          </cell>
          <cell r="G1372">
            <v>224985</v>
          </cell>
          <cell r="H1372">
            <v>732148</v>
          </cell>
          <cell r="I1372">
            <v>934766</v>
          </cell>
        </row>
        <row r="1373">
          <cell r="C1373" t="str">
            <v>MIAMI</v>
          </cell>
          <cell r="D1373" t="str">
            <v>SOUTH FLORIDA VA FDN/RESEARCH/ EDUCATION</v>
          </cell>
          <cell r="E1373">
            <v>495767</v>
          </cell>
          <cell r="F1373">
            <v>0</v>
          </cell>
          <cell r="G1373">
            <v>0</v>
          </cell>
          <cell r="H1373">
            <v>0</v>
          </cell>
          <cell r="I1373">
            <v>0</v>
          </cell>
        </row>
        <row r="1374">
          <cell r="C1374" t="str">
            <v>MIAMI</v>
          </cell>
          <cell r="D1374" t="str">
            <v>STEMSYNERGY THERAPEUTICS, INC.</v>
          </cell>
          <cell r="E1374">
            <v>859094</v>
          </cell>
          <cell r="F1374">
            <v>592630</v>
          </cell>
          <cell r="G1374">
            <v>907344</v>
          </cell>
          <cell r="H1374">
            <v>674959</v>
          </cell>
          <cell r="I1374">
            <v>1000000</v>
          </cell>
        </row>
        <row r="1375">
          <cell r="C1375" t="str">
            <v>MIAMI SHORES</v>
          </cell>
          <cell r="D1375" t="str">
            <v>BARRY UNIVERSITY</v>
          </cell>
          <cell r="E1375">
            <v>227739</v>
          </cell>
          <cell r="F1375">
            <v>295921</v>
          </cell>
          <cell r="G1375">
            <v>302774</v>
          </cell>
          <cell r="H1375">
            <v>298164</v>
          </cell>
          <cell r="I1375">
            <v>198164</v>
          </cell>
        </row>
        <row r="1376">
          <cell r="E1376">
            <v>2278837</v>
          </cell>
          <cell r="F1376">
            <v>1188551</v>
          </cell>
          <cell r="G1376">
            <v>1435103</v>
          </cell>
          <cell r="H1376">
            <v>2005271</v>
          </cell>
          <cell r="I1376">
            <v>2485409</v>
          </cell>
        </row>
        <row r="1377">
          <cell r="C1377" t="str">
            <v>MIAMI LAKES</v>
          </cell>
          <cell r="D1377" t="str">
            <v>HEARTWARE, INC.</v>
          </cell>
          <cell r="E1377">
            <v>1729014</v>
          </cell>
          <cell r="F1377">
            <v>1891204</v>
          </cell>
          <cell r="G1377">
            <v>0</v>
          </cell>
          <cell r="H1377">
            <v>0</v>
          </cell>
          <cell r="I1377">
            <v>0</v>
          </cell>
        </row>
        <row r="1378">
          <cell r="E1378">
            <v>1729014</v>
          </cell>
          <cell r="F1378">
            <v>1891204</v>
          </cell>
          <cell r="G1378">
            <v>0</v>
          </cell>
          <cell r="H1378">
            <v>0</v>
          </cell>
          <cell r="I1378">
            <v>0</v>
          </cell>
        </row>
        <row r="1379">
          <cell r="C1379" t="str">
            <v>MIAMI</v>
          </cell>
          <cell r="D1379" t="str">
            <v>FLORIDA INTERNATIONAL UNIVERSITY</v>
          </cell>
          <cell r="E1379">
            <v>13695690</v>
          </cell>
          <cell r="F1379">
            <v>16385828</v>
          </cell>
          <cell r="G1379">
            <v>17886747</v>
          </cell>
          <cell r="H1379">
            <v>20459443</v>
          </cell>
          <cell r="I1379">
            <v>25399173</v>
          </cell>
        </row>
        <row r="1380">
          <cell r="C1380" t="str">
            <v>MIAMI</v>
          </cell>
          <cell r="D1380" t="str">
            <v>KYTARO, INC.</v>
          </cell>
          <cell r="E1380">
            <v>410789</v>
          </cell>
          <cell r="F1380">
            <v>426566</v>
          </cell>
          <cell r="G1380">
            <v>426566</v>
          </cell>
          <cell r="H1380">
            <v>0</v>
          </cell>
          <cell r="I1380">
            <v>0</v>
          </cell>
        </row>
        <row r="1381">
          <cell r="C1381" t="str">
            <v>MIAMI</v>
          </cell>
          <cell r="D1381" t="str">
            <v>SCION CARDIO-VASCULAR, INC.</v>
          </cell>
          <cell r="E1381">
            <v>0</v>
          </cell>
          <cell r="F1381">
            <v>225000</v>
          </cell>
          <cell r="G1381">
            <v>0</v>
          </cell>
          <cell r="H1381">
            <v>0</v>
          </cell>
          <cell r="I1381">
            <v>0</v>
          </cell>
        </row>
        <row r="1382">
          <cell r="E1382">
            <v>14106479</v>
          </cell>
          <cell r="F1382">
            <v>17037394</v>
          </cell>
          <cell r="G1382">
            <v>18313313</v>
          </cell>
          <cell r="H1382">
            <v>20459443</v>
          </cell>
          <cell r="I1382">
            <v>25399173</v>
          </cell>
        </row>
        <row r="1383">
          <cell r="C1383" t="str">
            <v>CORAL GABLES</v>
          </cell>
          <cell r="D1383" t="str">
            <v>UNIVERSITY OF MIAMI CORAL GABLES</v>
          </cell>
          <cell r="E1383">
            <v>7984490</v>
          </cell>
          <cell r="F1383">
            <v>7129066</v>
          </cell>
          <cell r="G1383">
            <v>9779359</v>
          </cell>
          <cell r="H1383">
            <v>7749946</v>
          </cell>
          <cell r="I1383">
            <v>5209190</v>
          </cell>
        </row>
        <row r="1384">
          <cell r="C1384" t="str">
            <v>CORAL GABLES</v>
          </cell>
          <cell r="D1384" t="str">
            <v>UNIVERSITY OF MIAMI SCHOOL OF MEDICINE</v>
          </cell>
          <cell r="E1384">
            <v>209244724</v>
          </cell>
          <cell r="F1384">
            <v>199578760</v>
          </cell>
          <cell r="G1384">
            <v>197720066</v>
          </cell>
          <cell r="H1384">
            <v>223314118</v>
          </cell>
          <cell r="I1384">
            <v>243124716</v>
          </cell>
        </row>
        <row r="1385">
          <cell r="C1385" t="str">
            <v>KEY BISCAYNE</v>
          </cell>
          <cell r="D1385" t="str">
            <v>UNIVERSITY OF MIAMI ROSENTEIL SCHOOL</v>
          </cell>
          <cell r="E1385">
            <v>499787</v>
          </cell>
          <cell r="F1385">
            <v>2839150</v>
          </cell>
          <cell r="G1385">
            <v>605527</v>
          </cell>
          <cell r="H1385">
            <v>532655</v>
          </cell>
          <cell r="I1385">
            <v>516371</v>
          </cell>
        </row>
        <row r="1386">
          <cell r="C1386" t="str">
            <v>MIAMI</v>
          </cell>
          <cell r="D1386" t="str">
            <v>COPD FOUNDATION, INC.</v>
          </cell>
          <cell r="E1386">
            <v>5000</v>
          </cell>
          <cell r="F1386">
            <v>0</v>
          </cell>
          <cell r="G1386">
            <v>0</v>
          </cell>
          <cell r="H1386">
            <v>0</v>
          </cell>
          <cell r="I1386">
            <v>0</v>
          </cell>
        </row>
        <row r="1387">
          <cell r="C1387" t="str">
            <v>MIAMI</v>
          </cell>
          <cell r="D1387" t="str">
            <v>EVERGLADES BIOPHARMA, LLC</v>
          </cell>
          <cell r="E1387">
            <v>0</v>
          </cell>
          <cell r="F1387">
            <v>0</v>
          </cell>
          <cell r="G1387">
            <v>0</v>
          </cell>
          <cell r="H1387">
            <v>0</v>
          </cell>
          <cell r="I1387">
            <v>225000</v>
          </cell>
        </row>
        <row r="1388">
          <cell r="C1388" t="str">
            <v>MIAMI</v>
          </cell>
          <cell r="D1388" t="str">
            <v>INFLAMACORE, LLC</v>
          </cell>
          <cell r="E1388">
            <v>0</v>
          </cell>
          <cell r="F1388">
            <v>240656</v>
          </cell>
          <cell r="G1388">
            <v>1054411</v>
          </cell>
          <cell r="H1388">
            <v>248609</v>
          </cell>
          <cell r="I1388">
            <v>0</v>
          </cell>
        </row>
        <row r="1389">
          <cell r="C1389" t="str">
            <v>MIAMI</v>
          </cell>
          <cell r="D1389" t="str">
            <v>INFOTECH SOFT, INC.</v>
          </cell>
          <cell r="E1389">
            <v>594036</v>
          </cell>
          <cell r="F1389">
            <v>1594036</v>
          </cell>
          <cell r="G1389">
            <v>594036</v>
          </cell>
          <cell r="H1389">
            <v>445858</v>
          </cell>
          <cell r="I1389">
            <v>1312141</v>
          </cell>
        </row>
        <row r="1390">
          <cell r="C1390" t="str">
            <v>MIAMI</v>
          </cell>
          <cell r="D1390" t="str">
            <v>INTELLIGENT HEARING SYSTEMS</v>
          </cell>
          <cell r="E1390">
            <v>900000</v>
          </cell>
          <cell r="F1390">
            <v>3014274</v>
          </cell>
          <cell r="G1390">
            <v>2951718</v>
          </cell>
          <cell r="H1390">
            <v>881178</v>
          </cell>
          <cell r="I1390">
            <v>4996836</v>
          </cell>
        </row>
        <row r="1391">
          <cell r="C1391" t="str">
            <v>MIAMI</v>
          </cell>
          <cell r="D1391" t="str">
            <v>JORVEC CORPORATION</v>
          </cell>
          <cell r="E1391">
            <v>0</v>
          </cell>
          <cell r="F1391">
            <v>155041</v>
          </cell>
          <cell r="G1391">
            <v>0</v>
          </cell>
          <cell r="H1391">
            <v>0</v>
          </cell>
          <cell r="I1391">
            <v>0</v>
          </cell>
        </row>
        <row r="1392">
          <cell r="C1392" t="str">
            <v>MIAMI</v>
          </cell>
          <cell r="D1392" t="str">
            <v>TISSUETECH, INC.</v>
          </cell>
          <cell r="E1392">
            <v>760253</v>
          </cell>
          <cell r="F1392">
            <v>1838952</v>
          </cell>
          <cell r="G1392">
            <v>1265099</v>
          </cell>
          <cell r="H1392">
            <v>454715</v>
          </cell>
          <cell r="I1392">
            <v>925889</v>
          </cell>
        </row>
        <row r="1393">
          <cell r="C1393" t="str">
            <v>MIAMI</v>
          </cell>
          <cell r="D1393" t="str">
            <v>VIGILANT BIOSCIENCES, INC.</v>
          </cell>
          <cell r="E1393">
            <v>0</v>
          </cell>
          <cell r="F1393">
            <v>0</v>
          </cell>
          <cell r="G1393">
            <v>0</v>
          </cell>
          <cell r="H1393">
            <v>191538</v>
          </cell>
          <cell r="I1393">
            <v>27916</v>
          </cell>
        </row>
        <row r="1394">
          <cell r="C1394" t="str">
            <v>MIAMI BEACH</v>
          </cell>
          <cell r="D1394" t="str">
            <v>ANCHORED RSK3 INHIBITORS, LLC</v>
          </cell>
          <cell r="E1394">
            <v>0</v>
          </cell>
          <cell r="F1394">
            <v>0</v>
          </cell>
          <cell r="G1394">
            <v>299024</v>
          </cell>
          <cell r="H1394">
            <v>0</v>
          </cell>
          <cell r="I1394">
            <v>0</v>
          </cell>
        </row>
        <row r="1395">
          <cell r="C1395" t="str">
            <v>MIAMI BEACH</v>
          </cell>
          <cell r="D1395" t="str">
            <v>GENETIC NETWORKS, LLC</v>
          </cell>
          <cell r="E1395">
            <v>0</v>
          </cell>
          <cell r="F1395">
            <v>0</v>
          </cell>
          <cell r="G1395">
            <v>0</v>
          </cell>
          <cell r="H1395">
            <v>0</v>
          </cell>
          <cell r="I1395">
            <v>325000</v>
          </cell>
        </row>
        <row r="1396">
          <cell r="C1396" t="str">
            <v>MIAMI BEACH</v>
          </cell>
          <cell r="D1396" t="str">
            <v>MOUNT SINAI MEDICAL CENTER (MIAMI BEACH)</v>
          </cell>
          <cell r="E1396">
            <v>467134</v>
          </cell>
          <cell r="F1396">
            <v>133175</v>
          </cell>
          <cell r="G1396">
            <v>400000</v>
          </cell>
          <cell r="H1396">
            <v>7135585</v>
          </cell>
          <cell r="I1396">
            <v>8967858</v>
          </cell>
        </row>
        <row r="1397">
          <cell r="C1397" t="str">
            <v>MIAMI BEACH</v>
          </cell>
          <cell r="D1397" t="str">
            <v>MYATT AND JOHNSON, INC.</v>
          </cell>
          <cell r="E1397">
            <v>490789</v>
          </cell>
          <cell r="F1397">
            <v>0</v>
          </cell>
          <cell r="G1397">
            <v>0</v>
          </cell>
          <cell r="H1397">
            <v>0</v>
          </cell>
          <cell r="I1397">
            <v>0</v>
          </cell>
        </row>
        <row r="1398">
          <cell r="E1398">
            <v>220946213</v>
          </cell>
          <cell r="F1398">
            <v>216523110</v>
          </cell>
          <cell r="G1398">
            <v>214669240</v>
          </cell>
          <cell r="H1398">
            <v>240954202</v>
          </cell>
          <cell r="I1398">
            <v>265630917</v>
          </cell>
        </row>
        <row r="1401">
          <cell r="E1401">
            <v>544405010</v>
          </cell>
          <cell r="F1401">
            <v>589146536</v>
          </cell>
          <cell r="G1401">
            <v>635721638</v>
          </cell>
          <cell r="H1401">
            <v>652927757</v>
          </cell>
          <cell r="I1401">
            <v>787250781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18"/>
  <sheetViews>
    <sheetView tabSelected="1" topLeftCell="A138" zoomScaleNormal="100" workbookViewId="0">
      <selection activeCell="A144" sqref="A144:XFD144"/>
    </sheetView>
  </sheetViews>
  <sheetFormatPr defaultRowHeight="15" x14ac:dyDescent="0.25"/>
  <cols>
    <col min="1" max="1" width="19.28515625" style="7" customWidth="1"/>
    <col min="2" max="2" width="9.5703125" style="7" bestFit="1" customWidth="1"/>
    <col min="3" max="3" width="26.140625" style="7" customWidth="1"/>
    <col min="4" max="4" width="47.140625" style="7" customWidth="1"/>
    <col min="5" max="7" width="14.85546875" style="7" bestFit="1" customWidth="1"/>
    <col min="8" max="9" width="14.42578125" style="7" bestFit="1" customWidth="1"/>
    <col min="10" max="11" width="13.5703125" style="7" bestFit="1" customWidth="1"/>
    <col min="12" max="16384" width="9.140625" style="7"/>
  </cols>
  <sheetData>
    <row r="1" spans="1:9" s="24" customFormat="1" ht="100.5" customHeight="1" x14ac:dyDescent="0.25"/>
    <row r="2" spans="1:9" s="24" customFormat="1" ht="16.5" customHeight="1" x14ac:dyDescent="0.25"/>
    <row r="3" spans="1:9" s="24" customFormat="1" x14ac:dyDescent="0.25"/>
    <row r="4" spans="1:9" s="24" customFormat="1" x14ac:dyDescent="0.25"/>
    <row r="5" spans="1:9" s="24" customFormat="1" x14ac:dyDescent="0.25"/>
    <row r="6" spans="1:9" s="24" customFormat="1" x14ac:dyDescent="0.25"/>
    <row r="7" spans="1:9" s="8" customFormat="1" ht="18" customHeight="1" x14ac:dyDescent="0.25">
      <c r="A7" s="15" t="s">
        <v>0</v>
      </c>
      <c r="B7" s="16" t="s">
        <v>1</v>
      </c>
      <c r="C7" s="16" t="s">
        <v>2</v>
      </c>
      <c r="D7" s="16" t="s">
        <v>3</v>
      </c>
      <c r="E7" s="14" t="str">
        <f>[1]Sheet1!E7</f>
        <v>FY 2013</v>
      </c>
      <c r="F7" s="14" t="str">
        <f>[1]Sheet1!F7</f>
        <v>FY 2014</v>
      </c>
      <c r="G7" s="14" t="str">
        <f>[1]Sheet1!G7</f>
        <v>FY 2015</v>
      </c>
      <c r="H7" s="14" t="str">
        <f>[1]Sheet1!H7</f>
        <v>FY 2016</v>
      </c>
      <c r="I7" s="14" t="str">
        <f>[1]Sheet1!I7</f>
        <v>FY 2017</v>
      </c>
    </row>
    <row r="8" spans="1:9" customFormat="1" x14ac:dyDescent="0.25">
      <c r="A8" s="2" t="s">
        <v>8</v>
      </c>
      <c r="B8" s="3">
        <v>1</v>
      </c>
      <c r="C8" s="4" t="str">
        <f>[2]Sheet1!C1268</f>
        <v>PENSACOLA</v>
      </c>
      <c r="D8" s="4" t="str">
        <f>[2]Sheet1!D1268</f>
        <v>SOCIETY/ENVIRONMENTAL TOXICOLOGY/CHEM</v>
      </c>
      <c r="E8" s="1">
        <f>[2]Sheet1!E1268</f>
        <v>0</v>
      </c>
      <c r="F8" s="1">
        <f>[2]Sheet1!F1268</f>
        <v>0</v>
      </c>
      <c r="G8" s="1">
        <f>[2]Sheet1!G1268</f>
        <v>0</v>
      </c>
      <c r="H8" s="1">
        <f>[2]Sheet1!H1268</f>
        <v>6300</v>
      </c>
      <c r="I8" s="1">
        <f>[2]Sheet1!I1268</f>
        <v>0</v>
      </c>
    </row>
    <row r="9" spans="1:9" customFormat="1" x14ac:dyDescent="0.25">
      <c r="A9" s="2" t="s">
        <v>8</v>
      </c>
      <c r="B9" s="3">
        <v>1</v>
      </c>
      <c r="C9" s="4" t="str">
        <f>[2]Sheet1!C1269</f>
        <v>PENSACOLA</v>
      </c>
      <c r="D9" s="4" t="str">
        <f>[2]Sheet1!D1269</f>
        <v>UNIVERSITY OF WEST FLORIDA</v>
      </c>
      <c r="E9" s="1">
        <f>[2]Sheet1!E1269</f>
        <v>0</v>
      </c>
      <c r="F9" s="1">
        <f>[2]Sheet1!F1269</f>
        <v>137668</v>
      </c>
      <c r="G9" s="1">
        <f>[2]Sheet1!G1269</f>
        <v>208058</v>
      </c>
      <c r="H9" s="1">
        <f>[2]Sheet1!H1269</f>
        <v>209613</v>
      </c>
      <c r="I9" s="1">
        <f>[2]Sheet1!I1269</f>
        <v>211246</v>
      </c>
    </row>
    <row r="10" spans="1:9" s="6" customFormat="1" x14ac:dyDescent="0.25">
      <c r="A10" s="9" t="s">
        <v>8</v>
      </c>
      <c r="B10" s="10">
        <v>1</v>
      </c>
      <c r="C10" s="11" t="s">
        <v>4</v>
      </c>
      <c r="D10" s="11" t="s">
        <v>5</v>
      </c>
      <c r="E10" s="12">
        <f>[2]Sheet1!E1270</f>
        <v>0</v>
      </c>
      <c r="F10" s="12">
        <f>[2]Sheet1!F1270</f>
        <v>137668</v>
      </c>
      <c r="G10" s="12">
        <f>[2]Sheet1!G1270</f>
        <v>208058</v>
      </c>
      <c r="H10" s="12">
        <f>[2]Sheet1!H1270</f>
        <v>215913</v>
      </c>
      <c r="I10" s="12">
        <f>[2]Sheet1!I1270</f>
        <v>211246</v>
      </c>
    </row>
    <row r="11" spans="1:9" customFormat="1" x14ac:dyDescent="0.25">
      <c r="A11" s="2" t="s">
        <v>8</v>
      </c>
      <c r="B11" s="3">
        <v>2</v>
      </c>
      <c r="C11" s="4" t="str">
        <f>[2]Sheet1!C1271</f>
        <v>TALLAHASSEE</v>
      </c>
      <c r="D11" s="4" t="str">
        <f>[2]Sheet1!D1271</f>
        <v>PEVALS, LLC</v>
      </c>
      <c r="E11" s="1">
        <f>[2]Sheet1!E1271</f>
        <v>0</v>
      </c>
      <c r="F11" s="1">
        <f>[2]Sheet1!F1271</f>
        <v>0</v>
      </c>
      <c r="G11" s="1">
        <f>[2]Sheet1!G1271</f>
        <v>0</v>
      </c>
      <c r="H11" s="1">
        <f>[2]Sheet1!H1271</f>
        <v>0</v>
      </c>
      <c r="I11" s="1">
        <f>[2]Sheet1!I1271</f>
        <v>225000</v>
      </c>
    </row>
    <row r="12" spans="1:9" s="6" customFormat="1" x14ac:dyDescent="0.25">
      <c r="A12" s="9" t="s">
        <v>8</v>
      </c>
      <c r="B12" s="10">
        <v>2</v>
      </c>
      <c r="C12" s="11" t="s">
        <v>4</v>
      </c>
      <c r="D12" s="11" t="s">
        <v>5</v>
      </c>
      <c r="E12" s="12">
        <f>[2]Sheet1!E1272</f>
        <v>0</v>
      </c>
      <c r="F12" s="12">
        <f>[2]Sheet1!F1272</f>
        <v>0</v>
      </c>
      <c r="G12" s="12">
        <f>[2]Sheet1!G1272</f>
        <v>0</v>
      </c>
      <c r="H12" s="12">
        <f>[2]Sheet1!H1272</f>
        <v>0</v>
      </c>
      <c r="I12" s="12">
        <f>[2]Sheet1!I1272</f>
        <v>225000</v>
      </c>
    </row>
    <row r="13" spans="1:9" customFormat="1" x14ac:dyDescent="0.25">
      <c r="A13" s="2" t="s">
        <v>8</v>
      </c>
      <c r="B13" s="3">
        <v>3</v>
      </c>
      <c r="C13" s="4" t="str">
        <f>[2]Sheet1!C1273</f>
        <v>ALACHUA</v>
      </c>
      <c r="D13" s="4" t="str">
        <f>[2]Sheet1!D1273</f>
        <v>APPLIED GENETIC TECHNOLOGIES CORPORATION</v>
      </c>
      <c r="E13" s="1">
        <f>[2]Sheet1!E1273</f>
        <v>154045</v>
      </c>
      <c r="F13" s="1">
        <f>[2]Sheet1!F1273</f>
        <v>290016</v>
      </c>
      <c r="G13" s="1">
        <f>[2]Sheet1!G1273</f>
        <v>213638</v>
      </c>
      <c r="H13" s="1">
        <f>[2]Sheet1!H1273</f>
        <v>0</v>
      </c>
      <c r="I13" s="1">
        <f>[2]Sheet1!I1273</f>
        <v>0</v>
      </c>
    </row>
    <row r="14" spans="1:9" customFormat="1" x14ac:dyDescent="0.25">
      <c r="A14" s="2" t="s">
        <v>8</v>
      </c>
      <c r="B14" s="3">
        <v>3</v>
      </c>
      <c r="C14" s="4" t="str">
        <f>[2]Sheet1!C1274</f>
        <v>ALACHUA</v>
      </c>
      <c r="D14" s="4" t="str">
        <f>[2]Sheet1!D1274</f>
        <v>BANYAN BIOMARKERS, INC.</v>
      </c>
      <c r="E14" s="1">
        <f>[2]Sheet1!E1274</f>
        <v>0</v>
      </c>
      <c r="F14" s="1">
        <f>[2]Sheet1!F1274</f>
        <v>0</v>
      </c>
      <c r="G14" s="1">
        <f>[2]Sheet1!G1274</f>
        <v>150001</v>
      </c>
      <c r="H14" s="1">
        <f>[2]Sheet1!H1274</f>
        <v>0</v>
      </c>
      <c r="I14" s="1">
        <f>[2]Sheet1!I1274</f>
        <v>0</v>
      </c>
    </row>
    <row r="15" spans="1:9" customFormat="1" x14ac:dyDescent="0.25">
      <c r="A15" s="2" t="s">
        <v>8</v>
      </c>
      <c r="B15" s="3">
        <v>3</v>
      </c>
      <c r="C15" s="4" t="str">
        <f>[2]Sheet1!C1275</f>
        <v>ALACHUA</v>
      </c>
      <c r="D15" s="4" t="str">
        <f>[2]Sheet1!D1275</f>
        <v>FIREBIRD BIOMOLECULAR SCIENCES, LLC</v>
      </c>
      <c r="E15" s="1">
        <f>[2]Sheet1!E1275</f>
        <v>0</v>
      </c>
      <c r="F15" s="1">
        <f>[2]Sheet1!F1275</f>
        <v>0</v>
      </c>
      <c r="G15" s="1">
        <f>[2]Sheet1!G1275</f>
        <v>469271</v>
      </c>
      <c r="H15" s="1">
        <f>[2]Sheet1!H1275</f>
        <v>433123</v>
      </c>
      <c r="I15" s="1">
        <f>[2]Sheet1!I1275</f>
        <v>666899</v>
      </c>
    </row>
    <row r="16" spans="1:9" customFormat="1" x14ac:dyDescent="0.25">
      <c r="A16" s="2" t="s">
        <v>8</v>
      </c>
      <c r="B16" s="3">
        <v>3</v>
      </c>
      <c r="C16" s="4" t="str">
        <f>[2]Sheet1!C1276</f>
        <v>ALACHUA</v>
      </c>
      <c r="D16" s="4" t="str">
        <f>[2]Sheet1!D1276</f>
        <v>FOUNDATION FOR APPLIED MOLECULAR EVOLUTN</v>
      </c>
      <c r="E16" s="1">
        <f>[2]Sheet1!E1276</f>
        <v>1036704</v>
      </c>
      <c r="F16" s="1">
        <f>[2]Sheet1!F1276</f>
        <v>965878</v>
      </c>
      <c r="G16" s="1">
        <f>[2]Sheet1!G1276</f>
        <v>393097</v>
      </c>
      <c r="H16" s="1">
        <f>[2]Sheet1!H1276</f>
        <v>393097</v>
      </c>
      <c r="I16" s="1">
        <f>[2]Sheet1!I1276</f>
        <v>843230</v>
      </c>
    </row>
    <row r="17" spans="1:9" customFormat="1" x14ac:dyDescent="0.25">
      <c r="A17" s="2" t="s">
        <v>8</v>
      </c>
      <c r="B17" s="3">
        <v>3</v>
      </c>
      <c r="C17" s="4" t="str">
        <f>[2]Sheet1!C1277</f>
        <v>ALACHUA</v>
      </c>
      <c r="D17" s="4" t="str">
        <f>[2]Sheet1!D1277</f>
        <v>NANOTHERAPEUTICS, INC.</v>
      </c>
      <c r="E17" s="1">
        <f>[2]Sheet1!E1277</f>
        <v>996995</v>
      </c>
      <c r="F17" s="1">
        <f>[2]Sheet1!F1277</f>
        <v>997804</v>
      </c>
      <c r="G17" s="1">
        <f>[2]Sheet1!G1277</f>
        <v>997966</v>
      </c>
      <c r="H17" s="1">
        <f>[2]Sheet1!H1277</f>
        <v>2063956</v>
      </c>
      <c r="I17" s="1">
        <f>[2]Sheet1!I1277</f>
        <v>849077</v>
      </c>
    </row>
    <row r="18" spans="1:9" customFormat="1" x14ac:dyDescent="0.25">
      <c r="A18" s="2" t="s">
        <v>8</v>
      </c>
      <c r="B18" s="3">
        <v>3</v>
      </c>
      <c r="C18" s="4" t="str">
        <f>[2]Sheet1!C1278</f>
        <v>ALACHUA</v>
      </c>
      <c r="D18" s="4" t="str">
        <f>[2]Sheet1!D1278</f>
        <v>OCEANYX PHARMACEUTICALS, INC.</v>
      </c>
      <c r="E18" s="1">
        <f>[2]Sheet1!E1278</f>
        <v>0</v>
      </c>
      <c r="F18" s="1">
        <f>[2]Sheet1!F1278</f>
        <v>0</v>
      </c>
      <c r="G18" s="1">
        <f>[2]Sheet1!G1278</f>
        <v>291335</v>
      </c>
      <c r="H18" s="1">
        <f>[2]Sheet1!H1278</f>
        <v>0</v>
      </c>
      <c r="I18" s="1">
        <f>[2]Sheet1!I1278</f>
        <v>0</v>
      </c>
    </row>
    <row r="19" spans="1:9" customFormat="1" x14ac:dyDescent="0.25">
      <c r="A19" s="2" t="s">
        <v>8</v>
      </c>
      <c r="B19" s="3">
        <v>3</v>
      </c>
      <c r="C19" s="4" t="str">
        <f>[2]Sheet1!C1279</f>
        <v>ALACHUA</v>
      </c>
      <c r="D19" s="4" t="str">
        <f>[2]Sheet1!D1279</f>
        <v>OPTIMA NEUROSCIENCE, INC.</v>
      </c>
      <c r="E19" s="1">
        <f>[2]Sheet1!E1279</f>
        <v>689414</v>
      </c>
      <c r="F19" s="1">
        <f>[2]Sheet1!F1279</f>
        <v>0</v>
      </c>
      <c r="G19" s="1">
        <f>[2]Sheet1!G1279</f>
        <v>679605</v>
      </c>
      <c r="H19" s="1">
        <f>[2]Sheet1!H1279</f>
        <v>629208</v>
      </c>
      <c r="I19" s="1">
        <f>[2]Sheet1!I1279</f>
        <v>629208</v>
      </c>
    </row>
    <row r="20" spans="1:9" customFormat="1" x14ac:dyDescent="0.25">
      <c r="A20" s="2" t="s">
        <v>8</v>
      </c>
      <c r="B20" s="3">
        <v>3</v>
      </c>
      <c r="C20" s="4" t="str">
        <f>[2]Sheet1!C1280</f>
        <v>ALACHUA</v>
      </c>
      <c r="D20" s="4" t="str">
        <f>[2]Sheet1!D1280</f>
        <v>VELOCITY LABORATORIES, LLC</v>
      </c>
      <c r="E20" s="1">
        <f>[2]Sheet1!E1280</f>
        <v>0</v>
      </c>
      <c r="F20" s="1">
        <f>[2]Sheet1!F1280</f>
        <v>0</v>
      </c>
      <c r="G20" s="1">
        <f>[2]Sheet1!G1280</f>
        <v>179278</v>
      </c>
      <c r="H20" s="1">
        <f>[2]Sheet1!H1280</f>
        <v>138419</v>
      </c>
      <c r="I20" s="1">
        <f>[2]Sheet1!I1280</f>
        <v>0</v>
      </c>
    </row>
    <row r="21" spans="1:9" customFormat="1" x14ac:dyDescent="0.25">
      <c r="A21" s="2" t="s">
        <v>8</v>
      </c>
      <c r="B21" s="3">
        <v>3</v>
      </c>
      <c r="C21" s="4" t="str">
        <f>[2]Sheet1!C1281</f>
        <v>Alachua</v>
      </c>
      <c r="D21" s="4" t="str">
        <f>[2]Sheet1!D1281</f>
        <v>MEDOSOME BIOTEC, LLC</v>
      </c>
      <c r="E21" s="1">
        <f>[2]Sheet1!E1281</f>
        <v>0</v>
      </c>
      <c r="F21" s="1">
        <f>[2]Sheet1!F1281</f>
        <v>0</v>
      </c>
      <c r="G21" s="1">
        <f>[2]Sheet1!G1281</f>
        <v>217801</v>
      </c>
      <c r="H21" s="1">
        <f>[2]Sheet1!H1281</f>
        <v>996779</v>
      </c>
      <c r="I21" s="1">
        <f>[2]Sheet1!I1281</f>
        <v>1250229</v>
      </c>
    </row>
    <row r="22" spans="1:9" customFormat="1" x14ac:dyDescent="0.25">
      <c r="A22" s="2" t="s">
        <v>8</v>
      </c>
      <c r="B22" s="3">
        <v>3</v>
      </c>
      <c r="C22" s="4" t="str">
        <f>[2]Sheet1!C1282</f>
        <v>GAINESVILLE</v>
      </c>
      <c r="D22" s="4" t="str">
        <f>[2]Sheet1!D1282</f>
        <v>ATHENA GROUP, INC.</v>
      </c>
      <c r="E22" s="1">
        <f>[2]Sheet1!E1282</f>
        <v>0</v>
      </c>
      <c r="F22" s="1">
        <f>[2]Sheet1!F1282</f>
        <v>0</v>
      </c>
      <c r="G22" s="1">
        <f>[2]Sheet1!G1282</f>
        <v>499060</v>
      </c>
      <c r="H22" s="1">
        <f>[2]Sheet1!H1282</f>
        <v>499060</v>
      </c>
      <c r="I22" s="1">
        <f>[2]Sheet1!I1282</f>
        <v>0</v>
      </c>
    </row>
    <row r="23" spans="1:9" customFormat="1" x14ac:dyDescent="0.25">
      <c r="A23" s="2" t="s">
        <v>8</v>
      </c>
      <c r="B23" s="3">
        <v>3</v>
      </c>
      <c r="C23" s="4" t="str">
        <f>[2]Sheet1!C1283</f>
        <v>GAINESVILLE</v>
      </c>
      <c r="D23" s="4" t="str">
        <f>[2]Sheet1!D1283</f>
        <v>CAPTOZYME, INC.</v>
      </c>
      <c r="E23" s="1">
        <f>[2]Sheet1!E1283</f>
        <v>704911</v>
      </c>
      <c r="F23" s="1">
        <f>[2]Sheet1!F1283</f>
        <v>447264</v>
      </c>
      <c r="G23" s="1">
        <f>[2]Sheet1!G1283</f>
        <v>560860</v>
      </c>
      <c r="H23" s="1">
        <f>[2]Sheet1!H1283</f>
        <v>0</v>
      </c>
      <c r="I23" s="1">
        <f>[2]Sheet1!I1283</f>
        <v>0</v>
      </c>
    </row>
    <row r="24" spans="1:9" customFormat="1" x14ac:dyDescent="0.25">
      <c r="A24" s="2" t="s">
        <v>8</v>
      </c>
      <c r="B24" s="3">
        <v>3</v>
      </c>
      <c r="C24" s="4" t="str">
        <f>[2]Sheet1!C1284</f>
        <v>GAINESVILLE</v>
      </c>
      <c r="D24" s="4" t="str">
        <f>[2]Sheet1!D1284</f>
        <v>ONEVAX, LLC</v>
      </c>
      <c r="E24" s="1">
        <f>[2]Sheet1!E1284</f>
        <v>226205</v>
      </c>
      <c r="F24" s="1">
        <f>[2]Sheet1!F1284</f>
        <v>200212</v>
      </c>
      <c r="G24" s="1">
        <f>[2]Sheet1!G1284</f>
        <v>0</v>
      </c>
      <c r="H24" s="1">
        <f>[2]Sheet1!H1284</f>
        <v>0</v>
      </c>
      <c r="I24" s="1">
        <f>[2]Sheet1!I1284</f>
        <v>719742</v>
      </c>
    </row>
    <row r="25" spans="1:9" customFormat="1" x14ac:dyDescent="0.25">
      <c r="A25" s="2" t="s">
        <v>8</v>
      </c>
      <c r="B25" s="3">
        <v>3</v>
      </c>
      <c r="C25" s="4" t="str">
        <f>[2]Sheet1!C1285</f>
        <v>GAINESVILLE</v>
      </c>
      <c r="D25" s="4" t="str">
        <f>[2]Sheet1!D1285</f>
        <v>UNIVERSITY OF FLORIDA</v>
      </c>
      <c r="E25" s="1">
        <f>[2]Sheet1!E1285</f>
        <v>127141750</v>
      </c>
      <c r="F25" s="1">
        <f>[2]Sheet1!F1285</f>
        <v>130429753</v>
      </c>
      <c r="G25" s="1">
        <f>[2]Sheet1!G1285</f>
        <v>132558972</v>
      </c>
      <c r="H25" s="1">
        <f>[2]Sheet1!H1285</f>
        <v>148089739</v>
      </c>
      <c r="I25" s="1">
        <f>[2]Sheet1!I1285</f>
        <v>161032753</v>
      </c>
    </row>
    <row r="26" spans="1:9" customFormat="1" x14ac:dyDescent="0.25">
      <c r="A26" s="2" t="s">
        <v>8</v>
      </c>
      <c r="B26" s="3">
        <v>3</v>
      </c>
      <c r="C26" s="4" t="str">
        <f>[2]Sheet1!C1286</f>
        <v>GAINESVILLE</v>
      </c>
      <c r="D26" s="4" t="str">
        <f>[2]Sheet1!D1286</f>
        <v>XHALE, INC.</v>
      </c>
      <c r="E26" s="1">
        <f>[2]Sheet1!E1286</f>
        <v>0</v>
      </c>
      <c r="F26" s="1">
        <f>[2]Sheet1!F1286</f>
        <v>311261</v>
      </c>
      <c r="G26" s="1">
        <f>[2]Sheet1!G1286</f>
        <v>311516</v>
      </c>
      <c r="H26" s="1">
        <f>[2]Sheet1!H1286</f>
        <v>0</v>
      </c>
      <c r="I26" s="1">
        <f>[2]Sheet1!I1286</f>
        <v>0</v>
      </c>
    </row>
    <row r="27" spans="1:9" customFormat="1" x14ac:dyDescent="0.25">
      <c r="A27" s="2" t="s">
        <v>8</v>
      </c>
      <c r="B27" s="3">
        <v>3</v>
      </c>
      <c r="C27" s="4" t="str">
        <f>[2]Sheet1!C1287</f>
        <v>GAINESVILLE</v>
      </c>
      <c r="D27" s="4" t="str">
        <f>[2]Sheet1!D1287</f>
        <v>ZENAGENE, INC.</v>
      </c>
      <c r="E27" s="1">
        <f>[2]Sheet1!E1287</f>
        <v>177648</v>
      </c>
      <c r="F27" s="1">
        <f>[2]Sheet1!F1287</f>
        <v>0</v>
      </c>
      <c r="G27" s="1">
        <f>[2]Sheet1!G1287</f>
        <v>0</v>
      </c>
      <c r="H27" s="1">
        <f>[2]Sheet1!H1287</f>
        <v>0</v>
      </c>
      <c r="I27" s="1">
        <f>[2]Sheet1!I1287</f>
        <v>0</v>
      </c>
    </row>
    <row r="28" spans="1:9" customFormat="1" x14ac:dyDescent="0.25">
      <c r="A28" s="2" t="s">
        <v>8</v>
      </c>
      <c r="B28" s="3">
        <v>3</v>
      </c>
      <c r="C28" s="4" t="str">
        <f>[2]Sheet1!C1288</f>
        <v>NEWBERRY</v>
      </c>
      <c r="D28" s="4" t="str">
        <f>[2]Sheet1!D1288</f>
        <v>CONVERGENT ENGINEERING, INC.</v>
      </c>
      <c r="E28" s="1">
        <f>[2]Sheet1!E1288</f>
        <v>149403</v>
      </c>
      <c r="F28" s="1">
        <f>[2]Sheet1!F1288</f>
        <v>0</v>
      </c>
      <c r="G28" s="1">
        <f>[2]Sheet1!G1288</f>
        <v>0</v>
      </c>
      <c r="H28" s="1">
        <f>[2]Sheet1!H1288</f>
        <v>0</v>
      </c>
      <c r="I28" s="1">
        <f>[2]Sheet1!I1288</f>
        <v>0</v>
      </c>
    </row>
    <row r="29" spans="1:9" customFormat="1" x14ac:dyDescent="0.25">
      <c r="A29" s="2" t="s">
        <v>8</v>
      </c>
      <c r="B29" s="3">
        <v>3</v>
      </c>
      <c r="C29" s="4" t="str">
        <f>[2]Sheet1!C1289</f>
        <v>NEWBERRY</v>
      </c>
      <c r="D29" s="4" t="str">
        <f>[2]Sheet1!D1289</f>
        <v>ETECT, INC.</v>
      </c>
      <c r="E29" s="1">
        <f>[2]Sheet1!E1289</f>
        <v>150741</v>
      </c>
      <c r="F29" s="1">
        <f>[2]Sheet1!F1289</f>
        <v>1555955</v>
      </c>
      <c r="G29" s="1">
        <f>[2]Sheet1!G1289</f>
        <v>447808</v>
      </c>
      <c r="H29" s="1">
        <f>[2]Sheet1!H1289</f>
        <v>70000</v>
      </c>
      <c r="I29" s="1">
        <f>[2]Sheet1!I1289</f>
        <v>0</v>
      </c>
    </row>
    <row r="30" spans="1:9" customFormat="1" x14ac:dyDescent="0.25">
      <c r="A30" s="2" t="s">
        <v>8</v>
      </c>
      <c r="B30" s="3">
        <v>3</v>
      </c>
      <c r="C30" s="4" t="str">
        <f>[2]Sheet1!C1290</f>
        <v>WILLISTON</v>
      </c>
      <c r="D30" s="4" t="str">
        <f>[2]Sheet1!D1290</f>
        <v>SUN BIOPHARMA, INC.</v>
      </c>
      <c r="E30" s="1">
        <f>[2]Sheet1!E1290</f>
        <v>0</v>
      </c>
      <c r="F30" s="1">
        <f>[2]Sheet1!F1290</f>
        <v>0</v>
      </c>
      <c r="G30" s="1">
        <f>[2]Sheet1!G1290</f>
        <v>0</v>
      </c>
      <c r="H30" s="1">
        <f>[2]Sheet1!H1290</f>
        <v>225000</v>
      </c>
      <c r="I30" s="1">
        <f>[2]Sheet1!I1290</f>
        <v>0</v>
      </c>
    </row>
    <row r="31" spans="1:9" s="6" customFormat="1" x14ac:dyDescent="0.25">
      <c r="A31" s="9" t="s">
        <v>8</v>
      </c>
      <c r="B31" s="10">
        <v>3</v>
      </c>
      <c r="C31" s="11" t="s">
        <v>4</v>
      </c>
      <c r="D31" s="11" t="s">
        <v>5</v>
      </c>
      <c r="E31" s="12">
        <f>[2]Sheet1!E1291</f>
        <v>131427816</v>
      </c>
      <c r="F31" s="12">
        <f>[2]Sheet1!F1291</f>
        <v>135198143</v>
      </c>
      <c r="G31" s="12">
        <f>[2]Sheet1!G1291</f>
        <v>137970208</v>
      </c>
      <c r="H31" s="12">
        <f>[2]Sheet1!H1291</f>
        <v>153538381</v>
      </c>
      <c r="I31" s="12">
        <f>[2]Sheet1!I1291</f>
        <v>165991138</v>
      </c>
    </row>
    <row r="32" spans="1:9" customFormat="1" x14ac:dyDescent="0.25">
      <c r="A32" s="2" t="s">
        <v>8</v>
      </c>
      <c r="B32" s="3">
        <v>4</v>
      </c>
      <c r="C32" s="4" t="str">
        <f>[2]Sheet1!C1292</f>
        <v>JACKSONVILLE</v>
      </c>
      <c r="D32" s="4" t="str">
        <f>[2]Sheet1!D1292</f>
        <v>ENVIRONMENTAL MUTAGENESIS/GENOMICS SOC</v>
      </c>
      <c r="E32" s="1">
        <f>[2]Sheet1!E1292</f>
        <v>12000</v>
      </c>
      <c r="F32" s="1">
        <f>[2]Sheet1!F1292</f>
        <v>12000</v>
      </c>
      <c r="G32" s="1">
        <f>[2]Sheet1!G1292</f>
        <v>12000</v>
      </c>
      <c r="H32" s="1">
        <f>[2]Sheet1!H1292</f>
        <v>14000</v>
      </c>
      <c r="I32" s="1">
        <f>[2]Sheet1!I1292</f>
        <v>21500</v>
      </c>
    </row>
    <row r="33" spans="1:9" customFormat="1" x14ac:dyDescent="0.25">
      <c r="A33" s="2" t="s">
        <v>8</v>
      </c>
      <c r="B33" s="3">
        <v>4</v>
      </c>
      <c r="C33" s="4" t="str">
        <f>[2]Sheet1!C1293</f>
        <v>JACKSONVILLE</v>
      </c>
      <c r="D33" s="4" t="str">
        <f>[2]Sheet1!D1293</f>
        <v>INTERNATION ASSN/ENVIR/MUTAGEN SOCIETIES</v>
      </c>
      <c r="E33" s="1">
        <f>[2]Sheet1!E1293</f>
        <v>10000</v>
      </c>
      <c r="F33" s="1">
        <f>[2]Sheet1!F1293</f>
        <v>10000</v>
      </c>
      <c r="G33" s="1">
        <f>[2]Sheet1!G1293</f>
        <v>0</v>
      </c>
      <c r="H33" s="1">
        <f>[2]Sheet1!H1293</f>
        <v>0</v>
      </c>
      <c r="I33" s="1">
        <f>[2]Sheet1!I1293</f>
        <v>0</v>
      </c>
    </row>
    <row r="34" spans="1:9" customFormat="1" x14ac:dyDescent="0.25">
      <c r="A34" s="2" t="s">
        <v>8</v>
      </c>
      <c r="B34" s="3">
        <v>4</v>
      </c>
      <c r="C34" s="4" t="str">
        <f>[2]Sheet1!C1294</f>
        <v>JACKSONVILLE</v>
      </c>
      <c r="D34" s="4" t="str">
        <f>[2]Sheet1!D1294</f>
        <v>MAYO CLINIC JACKSONVILLE</v>
      </c>
      <c r="E34" s="1">
        <f>[2]Sheet1!E1294</f>
        <v>10604497</v>
      </c>
      <c r="F34" s="1">
        <f>[2]Sheet1!F1294</f>
        <v>15879715</v>
      </c>
      <c r="G34" s="1">
        <f>[2]Sheet1!G1294</f>
        <v>22458315</v>
      </c>
      <c r="H34" s="1">
        <f>[2]Sheet1!H1294</f>
        <v>21359614</v>
      </c>
      <c r="I34" s="1">
        <f>[2]Sheet1!I1294</f>
        <v>35695232</v>
      </c>
    </row>
    <row r="35" spans="1:9" customFormat="1" x14ac:dyDescent="0.25">
      <c r="A35" s="2" t="s">
        <v>8</v>
      </c>
      <c r="B35" s="3">
        <v>4</v>
      </c>
      <c r="C35" s="4" t="str">
        <f>[2]Sheet1!C1295</f>
        <v>JACKSONVILLE</v>
      </c>
      <c r="D35" s="4" t="str">
        <f>[2]Sheet1!D1295</f>
        <v>NEMOURS CHILDREN'S CLINIC</v>
      </c>
      <c r="E35" s="1">
        <f>[2]Sheet1!E1295</f>
        <v>2239702</v>
      </c>
      <c r="F35" s="1">
        <f>[2]Sheet1!F1295</f>
        <v>5186432</v>
      </c>
      <c r="G35" s="1">
        <f>[2]Sheet1!G1295</f>
        <v>7845024</v>
      </c>
      <c r="H35" s="1">
        <f>[2]Sheet1!H1295</f>
        <v>3889726</v>
      </c>
      <c r="I35" s="1">
        <f>[2]Sheet1!I1295</f>
        <v>8866116</v>
      </c>
    </row>
    <row r="36" spans="1:9" customFormat="1" x14ac:dyDescent="0.25">
      <c r="A36" s="2" t="s">
        <v>8</v>
      </c>
      <c r="B36" s="3">
        <v>4</v>
      </c>
      <c r="C36" s="4" t="str">
        <f>[2]Sheet1!C1296</f>
        <v>JACKSONVILLE</v>
      </c>
      <c r="D36" s="4" t="str">
        <f>[2]Sheet1!D1296</f>
        <v>NEMOURS FOUNDATION</v>
      </c>
      <c r="E36" s="1">
        <f>[2]Sheet1!E1296</f>
        <v>1119851</v>
      </c>
      <c r="F36" s="1">
        <f>[2]Sheet1!F1296</f>
        <v>2593216</v>
      </c>
      <c r="G36" s="1">
        <f>[2]Sheet1!G1296</f>
        <v>3922512</v>
      </c>
      <c r="H36" s="1">
        <f>[2]Sheet1!H1296</f>
        <v>1944863</v>
      </c>
      <c r="I36" s="1">
        <f>[2]Sheet1!I1296</f>
        <v>4433058</v>
      </c>
    </row>
    <row r="37" spans="1:9" customFormat="1" x14ac:dyDescent="0.25">
      <c r="A37" s="2" t="s">
        <v>8</v>
      </c>
      <c r="B37" s="3">
        <v>4</v>
      </c>
      <c r="C37" s="4" t="str">
        <f>[2]Sheet1!C1297</f>
        <v>JACKSONVILLE</v>
      </c>
      <c r="D37" s="4" t="str">
        <f>[2]Sheet1!D1297</f>
        <v>NITINETICS, LLC</v>
      </c>
      <c r="E37" s="1">
        <f>[2]Sheet1!E1297</f>
        <v>0</v>
      </c>
      <c r="F37" s="1">
        <f>[2]Sheet1!F1297</f>
        <v>0</v>
      </c>
      <c r="G37" s="1">
        <f>[2]Sheet1!G1297</f>
        <v>0</v>
      </c>
      <c r="H37" s="1">
        <f>[2]Sheet1!H1297</f>
        <v>214976</v>
      </c>
      <c r="I37" s="1">
        <f>[2]Sheet1!I1297</f>
        <v>0</v>
      </c>
    </row>
    <row r="38" spans="1:9" customFormat="1" x14ac:dyDescent="0.25">
      <c r="A38" s="2" t="s">
        <v>8</v>
      </c>
      <c r="B38" s="3">
        <v>4</v>
      </c>
      <c r="C38" s="4" t="str">
        <f>[2]Sheet1!C1298</f>
        <v>JACKSONVILLE</v>
      </c>
      <c r="D38" s="4" t="str">
        <f>[2]Sheet1!D1298</f>
        <v>NONAGEN BIOSCIENCE CORPORATION</v>
      </c>
      <c r="E38" s="1">
        <f>[2]Sheet1!E1298</f>
        <v>216710</v>
      </c>
      <c r="F38" s="1">
        <f>[2]Sheet1!F1298</f>
        <v>901566</v>
      </c>
      <c r="G38" s="1">
        <f>[2]Sheet1!G1298</f>
        <v>887068</v>
      </c>
      <c r="H38" s="1">
        <f>[2]Sheet1!H1298</f>
        <v>0</v>
      </c>
      <c r="I38" s="1">
        <f>[2]Sheet1!I1298</f>
        <v>0</v>
      </c>
    </row>
    <row r="39" spans="1:9" customFormat="1" x14ac:dyDescent="0.25">
      <c r="A39" s="2" t="s">
        <v>8</v>
      </c>
      <c r="B39" s="3">
        <v>4</v>
      </c>
      <c r="C39" s="4" t="str">
        <f>[2]Sheet1!C1299</f>
        <v>JACKSONVILLE</v>
      </c>
      <c r="D39" s="4" t="str">
        <f>[2]Sheet1!D1299</f>
        <v>UNIVERSITY OF NORTH FLORIDA</v>
      </c>
      <c r="E39" s="1">
        <f>[2]Sheet1!E1299</f>
        <v>0</v>
      </c>
      <c r="F39" s="1">
        <f>[2]Sheet1!F1299</f>
        <v>0</v>
      </c>
      <c r="G39" s="1">
        <f>[2]Sheet1!G1299</f>
        <v>0</v>
      </c>
      <c r="H39" s="1">
        <f>[2]Sheet1!H1299</f>
        <v>450021</v>
      </c>
      <c r="I39" s="1">
        <f>[2]Sheet1!I1299</f>
        <v>16956</v>
      </c>
    </row>
    <row r="40" spans="1:9" customFormat="1" x14ac:dyDescent="0.25">
      <c r="A40" s="2" t="s">
        <v>8</v>
      </c>
      <c r="B40" s="3">
        <v>4</v>
      </c>
      <c r="C40" s="4" t="str">
        <f>[2]Sheet1!C1300</f>
        <v>SAINT AUGUSTINE</v>
      </c>
      <c r="D40" s="4" t="str">
        <f>[2]Sheet1!D1300</f>
        <v>VIRTUAL REALITY AIDS, INC.</v>
      </c>
      <c r="E40" s="1">
        <f>[2]Sheet1!E1300</f>
        <v>5</v>
      </c>
      <c r="F40" s="1">
        <f>[2]Sheet1!F1300</f>
        <v>2226280</v>
      </c>
      <c r="G40" s="1">
        <f>[2]Sheet1!G1300</f>
        <v>0</v>
      </c>
      <c r="H40" s="1">
        <f>[2]Sheet1!H1300</f>
        <v>0</v>
      </c>
      <c r="I40" s="1">
        <f>[2]Sheet1!I1300</f>
        <v>0</v>
      </c>
    </row>
    <row r="41" spans="1:9" s="6" customFormat="1" x14ac:dyDescent="0.25">
      <c r="A41" s="9" t="s">
        <v>8</v>
      </c>
      <c r="B41" s="10">
        <v>4</v>
      </c>
      <c r="C41" s="11" t="s">
        <v>4</v>
      </c>
      <c r="D41" s="11" t="s">
        <v>5</v>
      </c>
      <c r="E41" s="12">
        <f>[2]Sheet1!E1301</f>
        <v>14202765</v>
      </c>
      <c r="F41" s="12">
        <f>[2]Sheet1!F1301</f>
        <v>26809209</v>
      </c>
      <c r="G41" s="12">
        <f>[2]Sheet1!G1301</f>
        <v>35124919</v>
      </c>
      <c r="H41" s="12">
        <f>[2]Sheet1!H1301</f>
        <v>27873200</v>
      </c>
      <c r="I41" s="12">
        <f>[2]Sheet1!I1301</f>
        <v>49032862</v>
      </c>
    </row>
    <row r="42" spans="1:9" customFormat="1" x14ac:dyDescent="0.25">
      <c r="A42" s="2" t="s">
        <v>8</v>
      </c>
      <c r="B42" s="3">
        <v>5</v>
      </c>
      <c r="C42" s="4" t="str">
        <f>[2]Sheet1!C1302</f>
        <v>JACKSONVILLE</v>
      </c>
      <c r="D42" s="4" t="str">
        <f>[2]Sheet1!D1302</f>
        <v>JACKSONVILLE UNIVERSITY</v>
      </c>
      <c r="E42" s="1">
        <f>[2]Sheet1!E1302</f>
        <v>189339</v>
      </c>
      <c r="F42" s="1">
        <f>[2]Sheet1!F1302</f>
        <v>0</v>
      </c>
      <c r="G42" s="1">
        <f>[2]Sheet1!G1302</f>
        <v>0</v>
      </c>
      <c r="H42" s="1">
        <f>[2]Sheet1!H1302</f>
        <v>0</v>
      </c>
      <c r="I42" s="1">
        <f>[2]Sheet1!I1302</f>
        <v>0</v>
      </c>
    </row>
    <row r="43" spans="1:9" customFormat="1" x14ac:dyDescent="0.25">
      <c r="A43" s="2" t="s">
        <v>8</v>
      </c>
      <c r="B43" s="3">
        <v>5</v>
      </c>
      <c r="C43" s="4" t="str">
        <f>[2]Sheet1!C1303</f>
        <v>TALLAHASSEE</v>
      </c>
      <c r="D43" s="4" t="str">
        <f>[2]Sheet1!D1303</f>
        <v>FLORIDA AGRICULTURAL AND MECHANICAL UNIV</v>
      </c>
      <c r="E43" s="1">
        <f>[2]Sheet1!E1303</f>
        <v>4590209</v>
      </c>
      <c r="F43" s="1">
        <f>[2]Sheet1!F1303</f>
        <v>5748464</v>
      </c>
      <c r="G43" s="1">
        <f>[2]Sheet1!G1303</f>
        <v>5508723</v>
      </c>
      <c r="H43" s="1">
        <f>[2]Sheet1!H1303</f>
        <v>5939681</v>
      </c>
      <c r="I43" s="1">
        <f>[2]Sheet1!I1303</f>
        <v>3817545</v>
      </c>
    </row>
    <row r="44" spans="1:9" customFormat="1" x14ac:dyDescent="0.25">
      <c r="A44" s="2" t="s">
        <v>8</v>
      </c>
      <c r="B44" s="3">
        <v>5</v>
      </c>
      <c r="C44" s="4" t="str">
        <f>[2]Sheet1!C1304</f>
        <v>TALLAHASSEE</v>
      </c>
      <c r="D44" s="4" t="str">
        <f>[2]Sheet1!D1304</f>
        <v>FLORIDA STATE UNIVERSITY</v>
      </c>
      <c r="E44" s="1">
        <f>[2]Sheet1!E1304</f>
        <v>15704150</v>
      </c>
      <c r="F44" s="1">
        <f>[2]Sheet1!F1304</f>
        <v>18203525</v>
      </c>
      <c r="G44" s="1">
        <f>[2]Sheet1!G1304</f>
        <v>17244467</v>
      </c>
      <c r="H44" s="1">
        <f>[2]Sheet1!H1304</f>
        <v>18633613</v>
      </c>
      <c r="I44" s="1">
        <f>[2]Sheet1!I1304</f>
        <v>35790197</v>
      </c>
    </row>
    <row r="45" spans="1:9" customFormat="1" x14ac:dyDescent="0.25">
      <c r="A45" s="2" t="s">
        <v>8</v>
      </c>
      <c r="B45" s="3">
        <v>5</v>
      </c>
      <c r="C45" s="4" t="str">
        <f>[2]Sheet1!C1305</f>
        <v>TALLAHASSEE</v>
      </c>
      <c r="D45" s="4" t="str">
        <f>[2]Sheet1!D1305</f>
        <v>RECLAIM PHARMACEUTICAL WASTE MANAGEMENT</v>
      </c>
      <c r="E45" s="1">
        <f>[2]Sheet1!E1305</f>
        <v>0</v>
      </c>
      <c r="F45" s="1">
        <f>[2]Sheet1!F1305</f>
        <v>0</v>
      </c>
      <c r="G45" s="1">
        <f>[2]Sheet1!G1305</f>
        <v>0</v>
      </c>
      <c r="H45" s="1">
        <f>[2]Sheet1!H1305</f>
        <v>277314</v>
      </c>
      <c r="I45" s="1">
        <f>[2]Sheet1!I1305</f>
        <v>1100964</v>
      </c>
    </row>
    <row r="46" spans="1:9" s="6" customFormat="1" x14ac:dyDescent="0.25">
      <c r="A46" s="9" t="s">
        <v>8</v>
      </c>
      <c r="B46" s="10">
        <v>5</v>
      </c>
      <c r="C46" s="11" t="s">
        <v>4</v>
      </c>
      <c r="D46" s="11" t="s">
        <v>5</v>
      </c>
      <c r="E46" s="12">
        <f>[2]Sheet1!E1306</f>
        <v>20483698</v>
      </c>
      <c r="F46" s="12">
        <f>[2]Sheet1!F1306</f>
        <v>23951989</v>
      </c>
      <c r="G46" s="12">
        <f>[2]Sheet1!G1306</f>
        <v>22753190</v>
      </c>
      <c r="H46" s="12">
        <f>[2]Sheet1!H1306</f>
        <v>24850608</v>
      </c>
      <c r="I46" s="12">
        <f>[2]Sheet1!I1306</f>
        <v>40708706</v>
      </c>
    </row>
    <row r="47" spans="1:9" customFormat="1" x14ac:dyDescent="0.25">
      <c r="A47" s="2" t="s">
        <v>8</v>
      </c>
      <c r="B47" s="3">
        <v>6</v>
      </c>
      <c r="C47" s="4" t="str">
        <f>[2]Sheet1!C1307</f>
        <v>DAYTONA BEACH</v>
      </c>
      <c r="D47" s="4" t="str">
        <f>[2]Sheet1!D1307</f>
        <v>BETHUNE-COOKMAN COLLEGE</v>
      </c>
      <c r="E47" s="1">
        <f>[2]Sheet1!E1307</f>
        <v>0</v>
      </c>
      <c r="F47" s="1">
        <f>[2]Sheet1!F1307</f>
        <v>0</v>
      </c>
      <c r="G47" s="1">
        <f>[2]Sheet1!G1307</f>
        <v>336927</v>
      </c>
      <c r="H47" s="1">
        <f>[2]Sheet1!H1307</f>
        <v>327421</v>
      </c>
      <c r="I47" s="1">
        <f>[2]Sheet1!I1307</f>
        <v>330087</v>
      </c>
    </row>
    <row r="48" spans="1:9" s="6" customFormat="1" x14ac:dyDescent="0.25">
      <c r="A48" s="9" t="s">
        <v>8</v>
      </c>
      <c r="B48" s="10">
        <v>6</v>
      </c>
      <c r="C48" s="11" t="s">
        <v>4</v>
      </c>
      <c r="D48" s="11" t="s">
        <v>5</v>
      </c>
      <c r="E48" s="12">
        <f>[2]Sheet1!E1308</f>
        <v>0</v>
      </c>
      <c r="F48" s="12">
        <f>[2]Sheet1!F1308</f>
        <v>0</v>
      </c>
      <c r="G48" s="12">
        <f>[2]Sheet1!G1308</f>
        <v>336927</v>
      </c>
      <c r="H48" s="12">
        <f>[2]Sheet1!H1308</f>
        <v>327421</v>
      </c>
      <c r="I48" s="12">
        <f>[2]Sheet1!I1308</f>
        <v>330087</v>
      </c>
    </row>
    <row r="49" spans="1:9" customFormat="1" x14ac:dyDescent="0.25">
      <c r="A49" s="2" t="s">
        <v>8</v>
      </c>
      <c r="B49" s="3">
        <v>7</v>
      </c>
      <c r="C49" s="4" t="str">
        <f>[2]Sheet1!C1309</f>
        <v>ORLANDO</v>
      </c>
      <c r="D49" s="4" t="str">
        <f>[2]Sheet1!D1309</f>
        <v>FLORIDA HOSPITAL</v>
      </c>
      <c r="E49" s="1">
        <f>[2]Sheet1!E1309</f>
        <v>1446385</v>
      </c>
      <c r="F49" s="1">
        <f>[2]Sheet1!F1309</f>
        <v>892121</v>
      </c>
      <c r="G49" s="1">
        <f>[2]Sheet1!G1309</f>
        <v>673277</v>
      </c>
      <c r="H49" s="1">
        <f>[2]Sheet1!H1309</f>
        <v>763285</v>
      </c>
      <c r="I49" s="1">
        <f>[2]Sheet1!I1309</f>
        <v>613815</v>
      </c>
    </row>
    <row r="50" spans="1:9" customFormat="1" x14ac:dyDescent="0.25">
      <c r="A50" s="2" t="s">
        <v>8</v>
      </c>
      <c r="B50" s="3">
        <v>7</v>
      </c>
      <c r="C50" s="4" t="str">
        <f>[2]Sheet1!C1310</f>
        <v>ORLANDO</v>
      </c>
      <c r="D50" s="4" t="str">
        <f>[2]Sheet1!D1310</f>
        <v>HESPEROS, LLC</v>
      </c>
      <c r="E50" s="1">
        <f>[2]Sheet1!E1310</f>
        <v>0</v>
      </c>
      <c r="F50" s="1">
        <f>[2]Sheet1!F1310</f>
        <v>0</v>
      </c>
      <c r="G50" s="1">
        <f>[2]Sheet1!G1310</f>
        <v>0</v>
      </c>
      <c r="H50" s="1">
        <f>[2]Sheet1!H1310</f>
        <v>1241321</v>
      </c>
      <c r="I50" s="1">
        <f>[2]Sheet1!I1310</f>
        <v>1414930</v>
      </c>
    </row>
    <row r="51" spans="1:9" customFormat="1" x14ac:dyDescent="0.25">
      <c r="A51" s="2" t="s">
        <v>8</v>
      </c>
      <c r="B51" s="3">
        <v>7</v>
      </c>
      <c r="C51" s="4" t="str">
        <f>[2]Sheet1!C1311</f>
        <v>ORLANDO</v>
      </c>
      <c r="D51" s="4" t="str">
        <f>[2]Sheet1!D1311</f>
        <v>UNIVERSITY OF CENTRAL FLORIDA</v>
      </c>
      <c r="E51" s="1">
        <f>[2]Sheet1!E1311</f>
        <v>7209786</v>
      </c>
      <c r="F51" s="1">
        <f>[2]Sheet1!F1311</f>
        <v>8030536</v>
      </c>
      <c r="G51" s="1">
        <f>[2]Sheet1!G1311</f>
        <v>6276362</v>
      </c>
      <c r="H51" s="1">
        <f>[2]Sheet1!H1311</f>
        <v>7368780</v>
      </c>
      <c r="I51" s="1">
        <f>[2]Sheet1!I1311</f>
        <v>7711245</v>
      </c>
    </row>
    <row r="52" spans="1:9" customFormat="1" x14ac:dyDescent="0.25">
      <c r="A52" s="2" t="s">
        <v>8</v>
      </c>
      <c r="B52" s="3">
        <v>7</v>
      </c>
      <c r="C52" s="4" t="str">
        <f>[2]Sheet1!C1312</f>
        <v>SANFORD</v>
      </c>
      <c r="D52" s="4" t="str">
        <f>[2]Sheet1!D1312</f>
        <v>DECIMAL, INC.</v>
      </c>
      <c r="E52" s="1">
        <f>[2]Sheet1!E1312</f>
        <v>0</v>
      </c>
      <c r="F52" s="1">
        <f>[2]Sheet1!F1312</f>
        <v>0</v>
      </c>
      <c r="G52" s="1">
        <f>[2]Sheet1!G1312</f>
        <v>0</v>
      </c>
      <c r="H52" s="1">
        <f>[2]Sheet1!H1312</f>
        <v>261141</v>
      </c>
      <c r="I52" s="1">
        <f>[2]Sheet1!I1312</f>
        <v>0</v>
      </c>
    </row>
    <row r="53" spans="1:9" s="6" customFormat="1" x14ac:dyDescent="0.25">
      <c r="A53" s="9" t="s">
        <v>8</v>
      </c>
      <c r="B53" s="10">
        <v>7</v>
      </c>
      <c r="C53" s="11" t="s">
        <v>4</v>
      </c>
      <c r="D53" s="11" t="s">
        <v>5</v>
      </c>
      <c r="E53" s="12">
        <f>[2]Sheet1!E1313</f>
        <v>8656171</v>
      </c>
      <c r="F53" s="12">
        <f>[2]Sheet1!F1313</f>
        <v>8922657</v>
      </c>
      <c r="G53" s="12">
        <f>[2]Sheet1!G1313</f>
        <v>6949639</v>
      </c>
      <c r="H53" s="12">
        <f>[2]Sheet1!H1313</f>
        <v>9634527</v>
      </c>
      <c r="I53" s="12">
        <f>[2]Sheet1!I1313</f>
        <v>9739990</v>
      </c>
    </row>
    <row r="54" spans="1:9" customFormat="1" x14ac:dyDescent="0.25">
      <c r="A54" s="2" t="s">
        <v>8</v>
      </c>
      <c r="B54" s="3">
        <v>8</v>
      </c>
      <c r="C54" s="4" t="str">
        <f>[2]Sheet1!C1314</f>
        <v>MELBOURNE</v>
      </c>
      <c r="D54" s="4" t="str">
        <f>[2]Sheet1!D1314</f>
        <v>FLORIDA INSTITUTE OF TECHNOLOGY</v>
      </c>
      <c r="E54" s="1">
        <f>[2]Sheet1!E1314</f>
        <v>239421</v>
      </c>
      <c r="F54" s="1">
        <f>[2]Sheet1!F1314</f>
        <v>308314</v>
      </c>
      <c r="G54" s="1">
        <f>[2]Sheet1!G1314</f>
        <v>280238</v>
      </c>
      <c r="H54" s="1">
        <f>[2]Sheet1!H1314</f>
        <v>0</v>
      </c>
      <c r="I54" s="1">
        <f>[2]Sheet1!I1314</f>
        <v>377556</v>
      </c>
    </row>
    <row r="55" spans="1:9" customFormat="1" x14ac:dyDescent="0.25">
      <c r="A55" s="2" t="s">
        <v>8</v>
      </c>
      <c r="B55" s="3">
        <v>8</v>
      </c>
      <c r="C55" s="4" t="str">
        <f>[2]Sheet1!C1315</f>
        <v>MELBOURNE</v>
      </c>
      <c r="D55" s="4" t="str">
        <f>[2]Sheet1!D1315</f>
        <v>SECURBORATION, INC.</v>
      </c>
      <c r="E55" s="1">
        <f>[2]Sheet1!E1315</f>
        <v>0</v>
      </c>
      <c r="F55" s="1">
        <f>[2]Sheet1!F1315</f>
        <v>149994</v>
      </c>
      <c r="G55" s="1">
        <f>[2]Sheet1!G1315</f>
        <v>0</v>
      </c>
      <c r="H55" s="1">
        <f>[2]Sheet1!H1315</f>
        <v>0</v>
      </c>
      <c r="I55" s="1">
        <f>[2]Sheet1!I1315</f>
        <v>758924</v>
      </c>
    </row>
    <row r="56" spans="1:9" customFormat="1" x14ac:dyDescent="0.25">
      <c r="A56" s="2" t="s">
        <v>8</v>
      </c>
      <c r="B56" s="3">
        <v>8</v>
      </c>
      <c r="C56" s="4" t="str">
        <f>[2]Sheet1!C1316</f>
        <v>MELBOURNE</v>
      </c>
      <c r="D56" s="4" t="str">
        <f>[2]Sheet1!D1316</f>
        <v>SUN NUCLEAR CORPORATION</v>
      </c>
      <c r="E56" s="1">
        <f>[2]Sheet1!E1316</f>
        <v>0</v>
      </c>
      <c r="F56" s="1">
        <f>[2]Sheet1!F1316</f>
        <v>0</v>
      </c>
      <c r="G56" s="1">
        <f>[2]Sheet1!G1316</f>
        <v>279563</v>
      </c>
      <c r="H56" s="1">
        <f>[2]Sheet1!H1316</f>
        <v>1323926</v>
      </c>
      <c r="I56" s="1">
        <f>[2]Sheet1!I1316</f>
        <v>913901</v>
      </c>
    </row>
    <row r="57" spans="1:9" customFormat="1" x14ac:dyDescent="0.25">
      <c r="A57" s="2" t="s">
        <v>8</v>
      </c>
      <c r="B57" s="3">
        <v>8</v>
      </c>
      <c r="C57" s="4" t="str">
        <f>[2]Sheet1!C1317</f>
        <v>Melbourne</v>
      </c>
      <c r="D57" s="4" t="str">
        <f>[2]Sheet1!D1317</f>
        <v>CYLERUS, INC.</v>
      </c>
      <c r="E57" s="1">
        <f>[2]Sheet1!E1317</f>
        <v>0</v>
      </c>
      <c r="F57" s="1">
        <f>[2]Sheet1!F1317</f>
        <v>0</v>
      </c>
      <c r="G57" s="1">
        <f>[2]Sheet1!G1317</f>
        <v>0</v>
      </c>
      <c r="H57" s="1">
        <f>[2]Sheet1!H1317</f>
        <v>0</v>
      </c>
      <c r="I57" s="1">
        <f>[2]Sheet1!I1317</f>
        <v>603715</v>
      </c>
    </row>
    <row r="58" spans="1:9" customFormat="1" x14ac:dyDescent="0.25">
      <c r="A58" s="2" t="s">
        <v>8</v>
      </c>
      <c r="B58" s="3">
        <v>8</v>
      </c>
      <c r="C58" s="4" t="str">
        <f>[2]Sheet1!C1318</f>
        <v>ROCKLEDGE</v>
      </c>
      <c r="D58" s="4" t="str">
        <f>[2]Sheet1!D1318</f>
        <v>MAINSTREAM ENGINEERING CORPORATION</v>
      </c>
      <c r="E58" s="1">
        <f>[2]Sheet1!E1318</f>
        <v>149351</v>
      </c>
      <c r="F58" s="1">
        <f>[2]Sheet1!F1318</f>
        <v>0</v>
      </c>
      <c r="G58" s="1">
        <f>[2]Sheet1!G1318</f>
        <v>431896</v>
      </c>
      <c r="H58" s="1">
        <f>[2]Sheet1!H1318</f>
        <v>552159</v>
      </c>
      <c r="I58" s="1">
        <f>[2]Sheet1!I1318</f>
        <v>199968</v>
      </c>
    </row>
    <row r="59" spans="1:9" s="6" customFormat="1" x14ac:dyDescent="0.25">
      <c r="A59" s="9" t="s">
        <v>8</v>
      </c>
      <c r="B59" s="10">
        <v>8</v>
      </c>
      <c r="C59" s="11" t="s">
        <v>4</v>
      </c>
      <c r="D59" s="11" t="s">
        <v>5</v>
      </c>
      <c r="E59" s="12">
        <f>[2]Sheet1!E1319</f>
        <v>388772</v>
      </c>
      <c r="F59" s="12">
        <f>[2]Sheet1!F1319</f>
        <v>458308</v>
      </c>
      <c r="G59" s="12">
        <f>[2]Sheet1!G1319</f>
        <v>991697</v>
      </c>
      <c r="H59" s="12">
        <f>[2]Sheet1!H1319</f>
        <v>1876085</v>
      </c>
      <c r="I59" s="12">
        <f>[2]Sheet1!I1319</f>
        <v>2854064</v>
      </c>
    </row>
    <row r="60" spans="1:9" customFormat="1" x14ac:dyDescent="0.25">
      <c r="A60" s="2" t="s">
        <v>8</v>
      </c>
      <c r="B60" s="3">
        <v>9</v>
      </c>
      <c r="C60" s="4" t="str">
        <f>[2]Sheet1!C1320</f>
        <v>ORLANDO</v>
      </c>
      <c r="D60" s="4" t="str">
        <f>[2]Sheet1!D1320</f>
        <v>ORLANDO REGIONAL HEALTHCARE SYSTEM, INC.</v>
      </c>
      <c r="E60" s="1">
        <f>[2]Sheet1!E1320</f>
        <v>0</v>
      </c>
      <c r="F60" s="1">
        <f>[2]Sheet1!F1320</f>
        <v>0</v>
      </c>
      <c r="G60" s="1">
        <f>[2]Sheet1!G1320</f>
        <v>0</v>
      </c>
      <c r="H60" s="1">
        <f>[2]Sheet1!H1320</f>
        <v>0</v>
      </c>
      <c r="I60" s="1">
        <f>[2]Sheet1!I1320</f>
        <v>589682</v>
      </c>
    </row>
    <row r="61" spans="1:9" customFormat="1" x14ac:dyDescent="0.25">
      <c r="A61" s="2" t="s">
        <v>8</v>
      </c>
      <c r="B61" s="3">
        <v>9</v>
      </c>
      <c r="C61" s="4" t="str">
        <f>[2]Sheet1!C1321</f>
        <v>Orlando</v>
      </c>
      <c r="D61" s="4" t="str">
        <f>[2]Sheet1!D1321</f>
        <v>BIOMEDICAL ACOUSTICS RESEARCH COMPANY</v>
      </c>
      <c r="E61" s="1">
        <f>[2]Sheet1!E1321</f>
        <v>136443</v>
      </c>
      <c r="F61" s="1">
        <f>[2]Sheet1!F1321</f>
        <v>0</v>
      </c>
      <c r="G61" s="1">
        <f>[2]Sheet1!G1321</f>
        <v>0</v>
      </c>
      <c r="H61" s="1">
        <f>[2]Sheet1!H1321</f>
        <v>0</v>
      </c>
      <c r="I61" s="1">
        <f>[2]Sheet1!I1321</f>
        <v>570451</v>
      </c>
    </row>
    <row r="62" spans="1:9" customFormat="1" x14ac:dyDescent="0.25">
      <c r="A62" s="2" t="s">
        <v>8</v>
      </c>
      <c r="B62" s="3">
        <v>9</v>
      </c>
      <c r="C62" s="4" t="str">
        <f>[2]Sheet1!C1322</f>
        <v>WINDERMERE</v>
      </c>
      <c r="D62" s="4" t="str">
        <f>[2]Sheet1!D1322</f>
        <v>AMERICAN SOCIETY FOR NEUROCHEMISTRY</v>
      </c>
      <c r="E62" s="1">
        <f>[2]Sheet1!E1322</f>
        <v>81000</v>
      </c>
      <c r="F62" s="1">
        <f>[2]Sheet1!F1322</f>
        <v>60000</v>
      </c>
      <c r="G62" s="1">
        <f>[2]Sheet1!G1322</f>
        <v>60000</v>
      </c>
      <c r="H62" s="1">
        <f>[2]Sheet1!H1322</f>
        <v>75000</v>
      </c>
      <c r="I62" s="1">
        <f>[2]Sheet1!I1322</f>
        <v>75000</v>
      </c>
    </row>
    <row r="63" spans="1:9" s="6" customFormat="1" x14ac:dyDescent="0.25">
      <c r="A63" s="9" t="s">
        <v>8</v>
      </c>
      <c r="B63" s="10">
        <v>9</v>
      </c>
      <c r="C63" s="11" t="s">
        <v>4</v>
      </c>
      <c r="D63" s="11" t="s">
        <v>5</v>
      </c>
      <c r="E63" s="12">
        <f>[2]Sheet1!E1323</f>
        <v>217443</v>
      </c>
      <c r="F63" s="12">
        <f>[2]Sheet1!F1323</f>
        <v>60000</v>
      </c>
      <c r="G63" s="12">
        <f>[2]Sheet1!G1323</f>
        <v>60000</v>
      </c>
      <c r="H63" s="12">
        <f>[2]Sheet1!H1323</f>
        <v>75000</v>
      </c>
      <c r="I63" s="12">
        <f>[2]Sheet1!I1323</f>
        <v>1235133</v>
      </c>
    </row>
    <row r="64" spans="1:9" customFormat="1" x14ac:dyDescent="0.25">
      <c r="A64" s="2" t="s">
        <v>8</v>
      </c>
      <c r="B64" s="3">
        <v>10</v>
      </c>
      <c r="C64" s="4" t="s">
        <v>9</v>
      </c>
      <c r="D64" s="4" t="s">
        <v>10</v>
      </c>
      <c r="E64" s="1">
        <v>0</v>
      </c>
      <c r="F64" s="1">
        <v>0</v>
      </c>
      <c r="G64" s="1">
        <v>0</v>
      </c>
      <c r="H64" s="1">
        <v>0</v>
      </c>
      <c r="I64" s="1">
        <v>700000</v>
      </c>
    </row>
    <row r="65" spans="1:9" customFormat="1" x14ac:dyDescent="0.25">
      <c r="A65" s="2" t="s">
        <v>8</v>
      </c>
      <c r="B65" s="3">
        <v>10</v>
      </c>
      <c r="C65" s="4" t="s">
        <v>9</v>
      </c>
      <c r="D65" s="4" t="s">
        <v>11</v>
      </c>
      <c r="E65" s="1">
        <v>0</v>
      </c>
      <c r="F65" s="1">
        <v>0</v>
      </c>
      <c r="G65" s="1">
        <v>253590</v>
      </c>
      <c r="H65" s="1">
        <v>0</v>
      </c>
      <c r="I65" s="1">
        <v>0</v>
      </c>
    </row>
    <row r="66" spans="1:9" customFormat="1" x14ac:dyDescent="0.25">
      <c r="A66" s="2" t="s">
        <v>8</v>
      </c>
      <c r="B66" s="3">
        <v>10</v>
      </c>
      <c r="C66" s="4" t="s">
        <v>9</v>
      </c>
      <c r="D66" s="4" t="s">
        <v>12</v>
      </c>
      <c r="E66" s="1">
        <v>450462</v>
      </c>
      <c r="F66" s="1">
        <v>437421</v>
      </c>
      <c r="G66" s="1">
        <v>442192</v>
      </c>
      <c r="H66" s="1">
        <v>444935</v>
      </c>
      <c r="I66" s="1">
        <v>441143</v>
      </c>
    </row>
    <row r="67" spans="1:9" customFormat="1" x14ac:dyDescent="0.25">
      <c r="A67" s="2" t="s">
        <v>8</v>
      </c>
      <c r="B67" s="3">
        <v>10</v>
      </c>
      <c r="C67" s="4" t="s">
        <v>13</v>
      </c>
      <c r="D67" s="4" t="s">
        <v>14</v>
      </c>
      <c r="E67" s="1">
        <v>0</v>
      </c>
      <c r="F67" s="1">
        <v>0</v>
      </c>
      <c r="G67" s="1">
        <v>0</v>
      </c>
      <c r="H67" s="1">
        <v>0</v>
      </c>
      <c r="I67" s="1">
        <v>209954</v>
      </c>
    </row>
    <row r="68" spans="1:9" customFormat="1" x14ac:dyDescent="0.25">
      <c r="A68" s="2" t="s">
        <v>8</v>
      </c>
      <c r="B68" s="3">
        <v>10</v>
      </c>
      <c r="C68" s="4" t="s">
        <v>15</v>
      </c>
      <c r="D68" s="4" t="s">
        <v>16</v>
      </c>
      <c r="E68" s="1">
        <v>0</v>
      </c>
      <c r="F68" s="1">
        <v>15000</v>
      </c>
      <c r="G68" s="1">
        <v>17500</v>
      </c>
      <c r="H68" s="1">
        <v>20000</v>
      </c>
      <c r="I68" s="1">
        <v>25000</v>
      </c>
    </row>
    <row r="69" spans="1:9" s="6" customFormat="1" x14ac:dyDescent="0.25">
      <c r="A69" s="9" t="s">
        <v>8</v>
      </c>
      <c r="B69" s="10">
        <v>10</v>
      </c>
      <c r="C69" s="11" t="s">
        <v>4</v>
      </c>
      <c r="D69" s="11" t="s">
        <v>5</v>
      </c>
      <c r="E69" s="12">
        <v>450462</v>
      </c>
      <c r="F69" s="12">
        <v>452421</v>
      </c>
      <c r="G69" s="12">
        <v>713282</v>
      </c>
      <c r="H69" s="12">
        <v>464935</v>
      </c>
      <c r="I69" s="12">
        <v>1376097</v>
      </c>
    </row>
    <row r="70" spans="1:9" customFormat="1" x14ac:dyDescent="0.25">
      <c r="A70" s="2" t="s">
        <v>8</v>
      </c>
      <c r="B70" s="3">
        <v>13</v>
      </c>
      <c r="C70" s="4" t="str">
        <f>[2]Sheet1!C1324</f>
        <v>SAINT PETERSBURG</v>
      </c>
      <c r="D70" s="4" t="str">
        <f>[2]Sheet1!D1324</f>
        <v>ALPS SOUTH, LLC</v>
      </c>
      <c r="E70" s="1">
        <f>[2]Sheet1!E1324</f>
        <v>150007</v>
      </c>
      <c r="F70" s="1">
        <f>[2]Sheet1!F1324</f>
        <v>0</v>
      </c>
      <c r="G70" s="1">
        <f>[2]Sheet1!G1324</f>
        <v>0</v>
      </c>
      <c r="H70" s="1">
        <f>[2]Sheet1!H1324</f>
        <v>0</v>
      </c>
      <c r="I70" s="1">
        <f>[2]Sheet1!I1324</f>
        <v>0</v>
      </c>
    </row>
    <row r="71" spans="1:9" customFormat="1" x14ac:dyDescent="0.25">
      <c r="A71" s="2" t="s">
        <v>8</v>
      </c>
      <c r="B71" s="3">
        <v>13</v>
      </c>
      <c r="C71" s="4" t="str">
        <f>[2]Sheet1!C1325</f>
        <v>SAINT PETERSBURG</v>
      </c>
      <c r="D71" s="4" t="str">
        <f>[2]Sheet1!D1325</f>
        <v>ECKERD COLLEGE</v>
      </c>
      <c r="E71" s="1">
        <f>[2]Sheet1!E1325</f>
        <v>0</v>
      </c>
      <c r="F71" s="1">
        <f>[2]Sheet1!F1325</f>
        <v>249000</v>
      </c>
      <c r="G71" s="1">
        <f>[2]Sheet1!G1325</f>
        <v>218424</v>
      </c>
      <c r="H71" s="1">
        <f>[2]Sheet1!H1325</f>
        <v>210191</v>
      </c>
      <c r="I71" s="1">
        <f>[2]Sheet1!I1325</f>
        <v>0</v>
      </c>
    </row>
    <row r="72" spans="1:9" s="6" customFormat="1" x14ac:dyDescent="0.25">
      <c r="A72" s="9" t="s">
        <v>8</v>
      </c>
      <c r="B72" s="10">
        <v>13</v>
      </c>
      <c r="C72" s="11" t="s">
        <v>4</v>
      </c>
      <c r="D72" s="11" t="s">
        <v>5</v>
      </c>
      <c r="E72" s="12">
        <f>[2]Sheet1!E1326</f>
        <v>150007</v>
      </c>
      <c r="F72" s="12">
        <f>[2]Sheet1!F1326</f>
        <v>249000</v>
      </c>
      <c r="G72" s="12">
        <f>[2]Sheet1!G1326</f>
        <v>218424</v>
      </c>
      <c r="H72" s="12">
        <f>[2]Sheet1!H1326</f>
        <v>210191</v>
      </c>
      <c r="I72" s="12">
        <f>[2]Sheet1!I1326</f>
        <v>0</v>
      </c>
    </row>
    <row r="73" spans="1:9" customFormat="1" x14ac:dyDescent="0.25">
      <c r="A73" s="2" t="s">
        <v>8</v>
      </c>
      <c r="B73" s="3">
        <v>14</v>
      </c>
      <c r="C73" s="4" t="str">
        <f>[2]Sheet1!C1327</f>
        <v>TAMPA</v>
      </c>
      <c r="D73" s="4" t="str">
        <f>[2]Sheet1!D1327</f>
        <v>FLORIDA ASSN OF PEDIATRIC TUMOR PROG</v>
      </c>
      <c r="E73" s="1">
        <f>[2]Sheet1!E1327</f>
        <v>1511295</v>
      </c>
      <c r="F73" s="1">
        <f>[2]Sheet1!F1327</f>
        <v>2309523</v>
      </c>
      <c r="G73" s="1">
        <f>[2]Sheet1!G1327</f>
        <v>1868973</v>
      </c>
      <c r="H73" s="1">
        <f>[2]Sheet1!H1327</f>
        <v>1515000</v>
      </c>
      <c r="I73" s="1">
        <f>[2]Sheet1!I1327</f>
        <v>1905000</v>
      </c>
    </row>
    <row r="74" spans="1:9" customFormat="1" x14ac:dyDescent="0.25">
      <c r="A74" s="2" t="s">
        <v>8</v>
      </c>
      <c r="B74" s="3">
        <v>14</v>
      </c>
      <c r="C74" s="4" t="str">
        <f>[2]Sheet1!C1328</f>
        <v>TAMPA</v>
      </c>
      <c r="D74" s="4" t="str">
        <f>[2]Sheet1!D1328</f>
        <v>H. LEE MOFFITT CANCER CTR &amp; RES INST</v>
      </c>
      <c r="E74" s="1">
        <f>[2]Sheet1!E1328</f>
        <v>31572367</v>
      </c>
      <c r="F74" s="1">
        <f>[2]Sheet1!F1328</f>
        <v>30173638</v>
      </c>
      <c r="G74" s="1">
        <f>[2]Sheet1!G1328</f>
        <v>29967281</v>
      </c>
      <c r="H74" s="1">
        <f>[2]Sheet1!H1328</f>
        <v>34193054</v>
      </c>
      <c r="I74" s="1">
        <f>[2]Sheet1!I1328</f>
        <v>31267129</v>
      </c>
    </row>
    <row r="75" spans="1:9" customFormat="1" x14ac:dyDescent="0.25">
      <c r="A75" s="2" t="s">
        <v>8</v>
      </c>
      <c r="B75" s="3">
        <v>14</v>
      </c>
      <c r="C75" s="4" t="str">
        <f>[2]Sheet1!C1329</f>
        <v>TAMPA</v>
      </c>
      <c r="D75" s="4" t="str">
        <f>[2]Sheet1!D1329</f>
        <v>INTEZYNE TECHNOLOGIES, LLC</v>
      </c>
      <c r="E75" s="1">
        <f>[2]Sheet1!E1329</f>
        <v>139587</v>
      </c>
      <c r="F75" s="1">
        <f>[2]Sheet1!F1329</f>
        <v>1101846</v>
      </c>
      <c r="G75" s="1">
        <f>[2]Sheet1!G1329</f>
        <v>0</v>
      </c>
      <c r="H75" s="1">
        <f>[2]Sheet1!H1329</f>
        <v>0</v>
      </c>
      <c r="I75" s="1">
        <f>[2]Sheet1!I1329</f>
        <v>0</v>
      </c>
    </row>
    <row r="76" spans="1:9" customFormat="1" x14ac:dyDescent="0.25">
      <c r="A76" s="2" t="s">
        <v>8</v>
      </c>
      <c r="B76" s="3">
        <v>14</v>
      </c>
      <c r="C76" s="4" t="str">
        <f>[2]Sheet1!C1330</f>
        <v>TAMPA</v>
      </c>
      <c r="D76" s="4" t="str">
        <f>[2]Sheet1!D1330</f>
        <v>JAEB CENTER FOR HEALTH RESEARCH, INC.</v>
      </c>
      <c r="E76" s="1">
        <f>[2]Sheet1!E1330</f>
        <v>9001709</v>
      </c>
      <c r="F76" s="1">
        <f>[2]Sheet1!F1330</f>
        <v>12056400</v>
      </c>
      <c r="G76" s="1">
        <f>[2]Sheet1!G1330</f>
        <v>11315662</v>
      </c>
      <c r="H76" s="1">
        <f>[2]Sheet1!H1330</f>
        <v>9824494</v>
      </c>
      <c r="I76" s="1">
        <f>[2]Sheet1!I1330</f>
        <v>9472049</v>
      </c>
    </row>
    <row r="77" spans="1:9" customFormat="1" x14ac:dyDescent="0.25">
      <c r="A77" s="2" t="s">
        <v>8</v>
      </c>
      <c r="B77" s="3">
        <v>14</v>
      </c>
      <c r="C77" s="4" t="str">
        <f>[2]Sheet1!C1331</f>
        <v>TAMPA</v>
      </c>
      <c r="D77" s="4" t="str">
        <f>[2]Sheet1!D1331</f>
        <v>NATURA THERAPEUTICS, INC.</v>
      </c>
      <c r="E77" s="1">
        <f>[2]Sheet1!E1331</f>
        <v>0</v>
      </c>
      <c r="F77" s="1">
        <f>[2]Sheet1!F1331</f>
        <v>0</v>
      </c>
      <c r="G77" s="1">
        <f>[2]Sheet1!G1331</f>
        <v>211374</v>
      </c>
      <c r="H77" s="1">
        <f>[2]Sheet1!H1331</f>
        <v>0</v>
      </c>
      <c r="I77" s="1">
        <f>[2]Sheet1!I1331</f>
        <v>0</v>
      </c>
    </row>
    <row r="78" spans="1:9" customFormat="1" x14ac:dyDescent="0.25">
      <c r="A78" s="2" t="s">
        <v>8</v>
      </c>
      <c r="B78" s="3">
        <v>14</v>
      </c>
      <c r="C78" s="4" t="str">
        <f>[2]Sheet1!C1332</f>
        <v>TAMPA</v>
      </c>
      <c r="D78" s="4" t="str">
        <f>[2]Sheet1!D1332</f>
        <v>SANERON CCEL THERAPEUTICS, INC.</v>
      </c>
      <c r="E78" s="1">
        <f>[2]Sheet1!E1332</f>
        <v>634419</v>
      </c>
      <c r="F78" s="1">
        <f>[2]Sheet1!F1332</f>
        <v>634419</v>
      </c>
      <c r="G78" s="1">
        <f>[2]Sheet1!G1332</f>
        <v>0</v>
      </c>
      <c r="H78" s="1">
        <f>[2]Sheet1!H1332</f>
        <v>0</v>
      </c>
      <c r="I78" s="1">
        <f>[2]Sheet1!I1332</f>
        <v>0</v>
      </c>
    </row>
    <row r="79" spans="1:9" customFormat="1" x14ac:dyDescent="0.25">
      <c r="A79" s="2" t="s">
        <v>8</v>
      </c>
      <c r="B79" s="3">
        <v>14</v>
      </c>
      <c r="C79" s="4" t="str">
        <f>[2]Sheet1!C1333</f>
        <v>TAMPA</v>
      </c>
      <c r="D79" s="4" t="str">
        <f>[2]Sheet1!D1333</f>
        <v>TRANSGENEX NANOBIOTECH, INC.</v>
      </c>
      <c r="E79" s="1">
        <f>[2]Sheet1!E1333</f>
        <v>299992</v>
      </c>
      <c r="F79" s="1">
        <f>[2]Sheet1!F1333</f>
        <v>449998</v>
      </c>
      <c r="G79" s="1">
        <f>[2]Sheet1!G1333</f>
        <v>225000</v>
      </c>
      <c r="H79" s="1">
        <f>[2]Sheet1!H1333</f>
        <v>0</v>
      </c>
      <c r="I79" s="1">
        <f>[2]Sheet1!I1333</f>
        <v>1475002</v>
      </c>
    </row>
    <row r="80" spans="1:9" customFormat="1" x14ac:dyDescent="0.25">
      <c r="A80" s="2" t="s">
        <v>8</v>
      </c>
      <c r="B80" s="3">
        <v>14</v>
      </c>
      <c r="C80" s="4" t="str">
        <f>[2]Sheet1!C1334</f>
        <v>TAMPA</v>
      </c>
      <c r="D80" s="4" t="str">
        <f>[2]Sheet1!D1334</f>
        <v>UNIVERSITY OF SOUTH FLORIDA</v>
      </c>
      <c r="E80" s="1">
        <f>[2]Sheet1!E1334</f>
        <v>33961330</v>
      </c>
      <c r="F80" s="1">
        <f>[2]Sheet1!F1334</f>
        <v>58751081</v>
      </c>
      <c r="G80" s="1">
        <f>[2]Sheet1!G1334</f>
        <v>95693475</v>
      </c>
      <c r="H80" s="1">
        <f>[2]Sheet1!H1334</f>
        <v>63245499</v>
      </c>
      <c r="I80" s="1">
        <f>[2]Sheet1!I1334</f>
        <v>112931906</v>
      </c>
    </row>
    <row r="81" spans="1:9" s="6" customFormat="1" x14ac:dyDescent="0.25">
      <c r="A81" s="9" t="s">
        <v>8</v>
      </c>
      <c r="B81" s="10">
        <v>14</v>
      </c>
      <c r="C81" s="11" t="s">
        <v>4</v>
      </c>
      <c r="D81" s="11" t="s">
        <v>5</v>
      </c>
      <c r="E81" s="12">
        <f>[2]Sheet1!E1335</f>
        <v>77120699</v>
      </c>
      <c r="F81" s="12">
        <f>[2]Sheet1!F1335</f>
        <v>105476905</v>
      </c>
      <c r="G81" s="12">
        <f>[2]Sheet1!G1335</f>
        <v>139281765</v>
      </c>
      <c r="H81" s="12">
        <f>[2]Sheet1!H1335</f>
        <v>108778047</v>
      </c>
      <c r="I81" s="12">
        <f>[2]Sheet1!I1335</f>
        <v>157051086</v>
      </c>
    </row>
    <row r="82" spans="1:9" customFormat="1" x14ac:dyDescent="0.25">
      <c r="A82" s="2" t="s">
        <v>8</v>
      </c>
      <c r="B82" s="3">
        <v>15</v>
      </c>
      <c r="C82" s="4" t="str">
        <f>[2]Sheet1!C1336</f>
        <v>TEMPLE TERRACE</v>
      </c>
      <c r="D82" s="4" t="str">
        <f>[2]Sheet1!D1336</f>
        <v>TAMPA VA RESEARCH AND EDUCATION FDN</v>
      </c>
      <c r="E82" s="1">
        <f>[2]Sheet1!E1336</f>
        <v>262012</v>
      </c>
      <c r="F82" s="1">
        <f>[2]Sheet1!F1336</f>
        <v>291124</v>
      </c>
      <c r="G82" s="1">
        <f>[2]Sheet1!G1336</f>
        <v>0</v>
      </c>
      <c r="H82" s="1">
        <f>[2]Sheet1!H1336</f>
        <v>0</v>
      </c>
      <c r="I82" s="1">
        <f>[2]Sheet1!I1336</f>
        <v>0</v>
      </c>
    </row>
    <row r="83" spans="1:9" s="6" customFormat="1" x14ac:dyDescent="0.25">
      <c r="A83" s="9" t="s">
        <v>8</v>
      </c>
      <c r="B83" s="10">
        <v>15</v>
      </c>
      <c r="C83" s="11" t="s">
        <v>4</v>
      </c>
      <c r="D83" s="11" t="s">
        <v>5</v>
      </c>
      <c r="E83" s="12">
        <f>[2]Sheet1!E1337</f>
        <v>262012</v>
      </c>
      <c r="F83" s="12">
        <f>[2]Sheet1!F1337</f>
        <v>291124</v>
      </c>
      <c r="G83" s="12">
        <f>[2]Sheet1!G1337</f>
        <v>0</v>
      </c>
      <c r="H83" s="12">
        <f>[2]Sheet1!H1337</f>
        <v>0</v>
      </c>
      <c r="I83" s="12">
        <f>[2]Sheet1!I1337</f>
        <v>0</v>
      </c>
    </row>
    <row r="84" spans="1:9" customFormat="1" x14ac:dyDescent="0.25">
      <c r="A84" s="2" t="s">
        <v>8</v>
      </c>
      <c r="B84" s="3">
        <v>16</v>
      </c>
      <c r="C84" s="4" t="str">
        <f>[2]Sheet1!C1338</f>
        <v>SARASOTA</v>
      </c>
      <c r="D84" s="4" t="str">
        <f>[2]Sheet1!D1338</f>
        <v>ROSKAMP INSTITUTE, INC.</v>
      </c>
      <c r="E84" s="1">
        <f>[2]Sheet1!E1338</f>
        <v>649877</v>
      </c>
      <c r="F84" s="1">
        <f>[2]Sheet1!F1338</f>
        <v>687699</v>
      </c>
      <c r="G84" s="1">
        <f>[2]Sheet1!G1338</f>
        <v>544610</v>
      </c>
      <c r="H84" s="1">
        <f>[2]Sheet1!H1338</f>
        <v>914032</v>
      </c>
      <c r="I84" s="1">
        <f>[2]Sheet1!I1338</f>
        <v>400000</v>
      </c>
    </row>
    <row r="85" spans="1:9" customFormat="1" x14ac:dyDescent="0.25">
      <c r="A85" s="2" t="s">
        <v>8</v>
      </c>
      <c r="B85" s="3">
        <v>16</v>
      </c>
      <c r="C85" s="4" t="str">
        <f>[2]Sheet1!C1339</f>
        <v>Sarasota</v>
      </c>
      <c r="D85" s="4" t="str">
        <f>[2]Sheet1!D1339</f>
        <v>PRIMUS CONSULTING</v>
      </c>
      <c r="E85" s="1">
        <f>[2]Sheet1!E1339</f>
        <v>311533</v>
      </c>
      <c r="F85" s="1">
        <f>[2]Sheet1!F1339</f>
        <v>397709</v>
      </c>
      <c r="G85" s="1">
        <f>[2]Sheet1!G1339</f>
        <v>0</v>
      </c>
      <c r="H85" s="1">
        <f>[2]Sheet1!H1339</f>
        <v>0</v>
      </c>
      <c r="I85" s="1">
        <f>[2]Sheet1!I1339</f>
        <v>0</v>
      </c>
    </row>
    <row r="86" spans="1:9" s="6" customFormat="1" x14ac:dyDescent="0.25">
      <c r="A86" s="9" t="s">
        <v>8</v>
      </c>
      <c r="B86" s="10">
        <v>16</v>
      </c>
      <c r="C86" s="11" t="s">
        <v>4</v>
      </c>
      <c r="D86" s="11" t="s">
        <v>5</v>
      </c>
      <c r="E86" s="12">
        <f>[2]Sheet1!E1340</f>
        <v>961410</v>
      </c>
      <c r="F86" s="12">
        <f>[2]Sheet1!F1340</f>
        <v>1085408</v>
      </c>
      <c r="G86" s="12">
        <f>[2]Sheet1!G1340</f>
        <v>544610</v>
      </c>
      <c r="H86" s="12">
        <f>[2]Sheet1!H1340</f>
        <v>914032</v>
      </c>
      <c r="I86" s="12">
        <f>[2]Sheet1!I1340</f>
        <v>400000</v>
      </c>
    </row>
    <row r="87" spans="1:9" customFormat="1" x14ac:dyDescent="0.25">
      <c r="A87" s="2" t="s">
        <v>8</v>
      </c>
      <c r="B87" s="3">
        <v>18</v>
      </c>
      <c r="C87" s="4" t="str">
        <f>[2]Sheet1!C1341</f>
        <v>JUPITER</v>
      </c>
      <c r="D87" s="4" t="str">
        <f>[2]Sheet1!D1341</f>
        <v>EMMUNE, INC</v>
      </c>
      <c r="E87" s="1">
        <f>[2]Sheet1!E1341</f>
        <v>0</v>
      </c>
      <c r="F87" s="1">
        <f>[2]Sheet1!F1341</f>
        <v>0</v>
      </c>
      <c r="G87" s="1">
        <f>[2]Sheet1!G1341</f>
        <v>223934</v>
      </c>
      <c r="H87" s="1">
        <f>[2]Sheet1!H1341</f>
        <v>298193</v>
      </c>
      <c r="I87" s="1">
        <f>[2]Sheet1!I1341</f>
        <v>1236484</v>
      </c>
    </row>
    <row r="88" spans="1:9" customFormat="1" x14ac:dyDescent="0.25">
      <c r="A88" s="2" t="s">
        <v>8</v>
      </c>
      <c r="B88" s="3">
        <v>18</v>
      </c>
      <c r="C88" s="4" t="str">
        <f>[2]Sheet1!C1342</f>
        <v>JUPITER</v>
      </c>
      <c r="D88" s="4" t="str">
        <f>[2]Sheet1!D1342</f>
        <v>MAX PLANCK FLORIDA CORPORATION</v>
      </c>
      <c r="E88" s="1">
        <f>[2]Sheet1!E1342</f>
        <v>2621893</v>
      </c>
      <c r="F88" s="1">
        <f>[2]Sheet1!F1342</f>
        <v>1730448</v>
      </c>
      <c r="G88" s="1">
        <f>[2]Sheet1!G1342</f>
        <v>3575501</v>
      </c>
      <c r="H88" s="1">
        <f>[2]Sheet1!H1342</f>
        <v>4540831</v>
      </c>
      <c r="I88" s="1">
        <f>[2]Sheet1!I1342</f>
        <v>4510509</v>
      </c>
    </row>
    <row r="89" spans="1:9" customFormat="1" x14ac:dyDescent="0.25">
      <c r="A89" s="2" t="s">
        <v>8</v>
      </c>
      <c r="B89" s="3">
        <v>18</v>
      </c>
      <c r="C89" s="4" t="str">
        <f>[2]Sheet1!C1343</f>
        <v>JUPITER</v>
      </c>
      <c r="D89" s="4" t="str">
        <f>[2]Sheet1!D1343</f>
        <v>SCRIPPS FLORIDA</v>
      </c>
      <c r="E89" s="1">
        <f>[2]Sheet1!E1343</f>
        <v>30110583</v>
      </c>
      <c r="F89" s="1">
        <f>[2]Sheet1!F1343</f>
        <v>28325310</v>
      </c>
      <c r="G89" s="1">
        <f>[2]Sheet1!G1343</f>
        <v>35903466</v>
      </c>
      <c r="H89" s="1">
        <f>[2]Sheet1!H1343</f>
        <v>40043176</v>
      </c>
      <c r="I89" s="1">
        <f>[2]Sheet1!I1343</f>
        <v>42475364</v>
      </c>
    </row>
    <row r="90" spans="1:9" customFormat="1" x14ac:dyDescent="0.25">
      <c r="A90" s="2" t="s">
        <v>8</v>
      </c>
      <c r="B90" s="3">
        <v>18</v>
      </c>
      <c r="C90" s="4" t="str">
        <f>[2]Sheet1!C1344</f>
        <v>PALM CITY</v>
      </c>
      <c r="D90" s="4" t="str">
        <f>[2]Sheet1!D1344</f>
        <v>INTERNTL NARCOTICS RESEARCH CONF, INC.</v>
      </c>
      <c r="E90" s="1">
        <f>[2]Sheet1!E1344</f>
        <v>49550</v>
      </c>
      <c r="F90" s="1">
        <f>[2]Sheet1!F1344</f>
        <v>49550</v>
      </c>
      <c r="G90" s="1">
        <f>[2]Sheet1!G1344</f>
        <v>50000</v>
      </c>
      <c r="H90" s="1">
        <f>[2]Sheet1!H1344</f>
        <v>50000</v>
      </c>
      <c r="I90" s="1">
        <f>[2]Sheet1!I1344</f>
        <v>50000</v>
      </c>
    </row>
    <row r="91" spans="1:9" customFormat="1" x14ac:dyDescent="0.25">
      <c r="A91" s="2" t="s">
        <v>8</v>
      </c>
      <c r="B91" s="3">
        <v>18</v>
      </c>
      <c r="C91" s="4" t="str">
        <f>[2]Sheet1!C1345</f>
        <v>PORT SAINT LUCIE</v>
      </c>
      <c r="D91" s="4" t="str">
        <f>[2]Sheet1!D1345</f>
        <v>ASSUAGE PHARMACEUTICALS, INC.</v>
      </c>
      <c r="E91" s="1">
        <f>[2]Sheet1!E1345</f>
        <v>0</v>
      </c>
      <c r="F91" s="1">
        <f>[2]Sheet1!F1345</f>
        <v>149996</v>
      </c>
      <c r="G91" s="1">
        <f>[2]Sheet1!G1345</f>
        <v>491318</v>
      </c>
      <c r="H91" s="1">
        <f>[2]Sheet1!H1345</f>
        <v>730805</v>
      </c>
      <c r="I91" s="1">
        <f>[2]Sheet1!I1345</f>
        <v>0</v>
      </c>
    </row>
    <row r="92" spans="1:9" customFormat="1" x14ac:dyDescent="0.25">
      <c r="A92" s="2" t="s">
        <v>8</v>
      </c>
      <c r="B92" s="3">
        <v>18</v>
      </c>
      <c r="C92" s="4" t="str">
        <f>[2]Sheet1!C1346</f>
        <v>PORT SAINT LUCIE</v>
      </c>
      <c r="D92" s="4" t="str">
        <f>[2]Sheet1!D1346</f>
        <v>BRILLIANT BIOSCIENCES, INC.</v>
      </c>
      <c r="E92" s="1">
        <f>[2]Sheet1!E1346</f>
        <v>0</v>
      </c>
      <c r="F92" s="1">
        <f>[2]Sheet1!F1346</f>
        <v>0</v>
      </c>
      <c r="G92" s="1">
        <f>[2]Sheet1!G1346</f>
        <v>225000</v>
      </c>
      <c r="H92" s="1">
        <f>[2]Sheet1!H1346</f>
        <v>40000</v>
      </c>
      <c r="I92" s="1">
        <f>[2]Sheet1!I1346</f>
        <v>0</v>
      </c>
    </row>
    <row r="93" spans="1:9" customFormat="1" x14ac:dyDescent="0.25">
      <c r="A93" s="2" t="s">
        <v>8</v>
      </c>
      <c r="B93" s="3">
        <v>18</v>
      </c>
      <c r="C93" s="4" t="str">
        <f>[2]Sheet1!C1347</f>
        <v>PORT SAINT LUCIE</v>
      </c>
      <c r="D93" s="4" t="str">
        <f>[2]Sheet1!D1347</f>
        <v>SMART BIOMOLECULES, INC.</v>
      </c>
      <c r="E93" s="1">
        <f>[2]Sheet1!E1347</f>
        <v>0</v>
      </c>
      <c r="F93" s="1">
        <f>[2]Sheet1!F1347</f>
        <v>0</v>
      </c>
      <c r="G93" s="1">
        <f>[2]Sheet1!G1347</f>
        <v>225000</v>
      </c>
      <c r="H93" s="1">
        <f>[2]Sheet1!H1347</f>
        <v>0</v>
      </c>
      <c r="I93" s="1">
        <f>[2]Sheet1!I1347</f>
        <v>300001</v>
      </c>
    </row>
    <row r="94" spans="1:9" customFormat="1" x14ac:dyDescent="0.25">
      <c r="A94" s="2" t="s">
        <v>8</v>
      </c>
      <c r="B94" s="3">
        <v>18</v>
      </c>
      <c r="C94" s="4" t="str">
        <f>[2]Sheet1!C1348</f>
        <v>PORT SAINT LUCIE</v>
      </c>
      <c r="D94" s="4" t="str">
        <f>[2]Sheet1!D1348</f>
        <v>TORREY PINES INST FOR MOLECULAR STUDIES</v>
      </c>
      <c r="E94" s="1">
        <f>[2]Sheet1!E1348</f>
        <v>5860553</v>
      </c>
      <c r="F94" s="1">
        <f>[2]Sheet1!F1348</f>
        <v>4182562</v>
      </c>
      <c r="G94" s="1">
        <f>[2]Sheet1!G1348</f>
        <v>2664202</v>
      </c>
      <c r="H94" s="1">
        <f>[2]Sheet1!H1348</f>
        <v>2294654</v>
      </c>
      <c r="I94" s="1">
        <f>[2]Sheet1!I1348</f>
        <v>2178229</v>
      </c>
    </row>
    <row r="95" spans="1:9" customFormat="1" x14ac:dyDescent="0.25">
      <c r="A95" s="2" t="s">
        <v>8</v>
      </c>
      <c r="B95" s="3">
        <v>18</v>
      </c>
      <c r="C95" s="4" t="str">
        <f>[2]Sheet1!C1349</f>
        <v>PORT SAINT LUCIE</v>
      </c>
      <c r="D95" s="4" t="str">
        <f>[2]Sheet1!D1349</f>
        <v>VGTI FLORIDA</v>
      </c>
      <c r="E95" s="1">
        <f>[2]Sheet1!E1349</f>
        <v>1395425</v>
      </c>
      <c r="F95" s="1">
        <f>[2]Sheet1!F1349</f>
        <v>3046738</v>
      </c>
      <c r="G95" s="1">
        <f>[2]Sheet1!G1349</f>
        <v>395385</v>
      </c>
      <c r="H95" s="1">
        <f>[2]Sheet1!H1349</f>
        <v>0</v>
      </c>
      <c r="I95" s="1">
        <f>[2]Sheet1!I1349</f>
        <v>0</v>
      </c>
    </row>
    <row r="96" spans="1:9" s="6" customFormat="1" x14ac:dyDescent="0.25">
      <c r="A96" s="9" t="s">
        <v>8</v>
      </c>
      <c r="B96" s="10">
        <v>18</v>
      </c>
      <c r="C96" s="11" t="s">
        <v>4</v>
      </c>
      <c r="D96" s="11" t="s">
        <v>5</v>
      </c>
      <c r="E96" s="12">
        <f>[2]Sheet1!E1350</f>
        <v>40038004</v>
      </c>
      <c r="F96" s="12">
        <f>[2]Sheet1!F1350</f>
        <v>37484604</v>
      </c>
      <c r="G96" s="12">
        <f>[2]Sheet1!G1350</f>
        <v>43753806</v>
      </c>
      <c r="H96" s="12">
        <f>[2]Sheet1!H1350</f>
        <v>47997659</v>
      </c>
      <c r="I96" s="12">
        <f>[2]Sheet1!I1350</f>
        <v>50750587</v>
      </c>
    </row>
    <row r="97" spans="1:9" customFormat="1" x14ac:dyDescent="0.25">
      <c r="A97" s="2" t="s">
        <v>8</v>
      </c>
      <c r="B97" s="3">
        <v>19</v>
      </c>
      <c r="C97" s="4" t="str">
        <f>[2]Sheet1!C1351</f>
        <v>FORT MYERS</v>
      </c>
      <c r="D97" s="4" t="str">
        <f>[2]Sheet1!D1351</f>
        <v>FLORIDA GULF COAST UNIVERSITY</v>
      </c>
      <c r="E97" s="1">
        <f>[2]Sheet1!E1351</f>
        <v>381052</v>
      </c>
      <c r="F97" s="1">
        <f>[2]Sheet1!F1351</f>
        <v>424835</v>
      </c>
      <c r="G97" s="1">
        <f>[2]Sheet1!G1351</f>
        <v>457349</v>
      </c>
      <c r="H97" s="1">
        <f>[2]Sheet1!H1351</f>
        <v>456265</v>
      </c>
      <c r="I97" s="1">
        <f>[2]Sheet1!I1351</f>
        <v>0</v>
      </c>
    </row>
    <row r="98" spans="1:9" s="6" customFormat="1" x14ac:dyDescent="0.25">
      <c r="A98" s="9" t="s">
        <v>8</v>
      </c>
      <c r="B98" s="10">
        <v>19</v>
      </c>
      <c r="C98" s="11" t="s">
        <v>4</v>
      </c>
      <c r="D98" s="11" t="s">
        <v>5</v>
      </c>
      <c r="E98" s="12">
        <f>[2]Sheet1!E1352</f>
        <v>381052</v>
      </c>
      <c r="F98" s="12">
        <f>[2]Sheet1!F1352</f>
        <v>424835</v>
      </c>
      <c r="G98" s="12">
        <f>[2]Sheet1!G1352</f>
        <v>457349</v>
      </c>
      <c r="H98" s="12">
        <f>[2]Sheet1!H1352</f>
        <v>456265</v>
      </c>
      <c r="I98" s="12">
        <f>[2]Sheet1!I1352</f>
        <v>0</v>
      </c>
    </row>
    <row r="99" spans="1:9" customFormat="1" x14ac:dyDescent="0.25">
      <c r="A99" s="2" t="s">
        <v>8</v>
      </c>
      <c r="B99" s="3">
        <v>20</v>
      </c>
      <c r="C99" s="4" t="str">
        <f>[2]Sheet1!C1353</f>
        <v>MIRAMAR</v>
      </c>
      <c r="D99" s="4" t="str">
        <f>[2]Sheet1!D1353</f>
        <v>ALTOR BIOSCIENCE CORPORATION</v>
      </c>
      <c r="E99" s="1">
        <f>[2]Sheet1!E1353</f>
        <v>2124716</v>
      </c>
      <c r="F99" s="1">
        <f>[2]Sheet1!F1353</f>
        <v>2696646</v>
      </c>
      <c r="G99" s="1">
        <f>[2]Sheet1!G1353</f>
        <v>4620182</v>
      </c>
      <c r="H99" s="1">
        <f>[2]Sheet1!H1353</f>
        <v>1932686</v>
      </c>
      <c r="I99" s="1">
        <f>[2]Sheet1!I1353</f>
        <v>1999838</v>
      </c>
    </row>
    <row r="100" spans="1:9" s="6" customFormat="1" x14ac:dyDescent="0.25">
      <c r="A100" s="9" t="s">
        <v>8</v>
      </c>
      <c r="B100" s="10">
        <v>20</v>
      </c>
      <c r="C100" s="11" t="s">
        <v>4</v>
      </c>
      <c r="D100" s="11" t="s">
        <v>5</v>
      </c>
      <c r="E100" s="12">
        <f>[2]Sheet1!E1354</f>
        <v>2124716</v>
      </c>
      <c r="F100" s="12">
        <f>[2]Sheet1!F1354</f>
        <v>2696646</v>
      </c>
      <c r="G100" s="12">
        <f>[2]Sheet1!G1354</f>
        <v>4620182</v>
      </c>
      <c r="H100" s="12">
        <f>[2]Sheet1!H1354</f>
        <v>1932686</v>
      </c>
      <c r="I100" s="12">
        <f>[2]Sheet1!I1354</f>
        <v>1999838</v>
      </c>
    </row>
    <row r="101" spans="1:9" customFormat="1" x14ac:dyDescent="0.25">
      <c r="A101" s="2" t="s">
        <v>8</v>
      </c>
      <c r="B101" s="3">
        <v>21</v>
      </c>
      <c r="C101" s="4" t="str">
        <f>[2]Sheet1!C1355</f>
        <v>DELRAY BEACH</v>
      </c>
      <c r="D101" s="4" t="str">
        <f>[2]Sheet1!D1355</f>
        <v>EPIGENETIX, INC.</v>
      </c>
      <c r="E101" s="1">
        <f>[2]Sheet1!E1355</f>
        <v>0</v>
      </c>
      <c r="F101" s="1">
        <f>[2]Sheet1!F1355</f>
        <v>0</v>
      </c>
      <c r="G101" s="1">
        <f>[2]Sheet1!G1355</f>
        <v>0</v>
      </c>
      <c r="H101" s="1">
        <f>[2]Sheet1!H1355</f>
        <v>189388</v>
      </c>
      <c r="I101" s="1">
        <f>[2]Sheet1!I1355</f>
        <v>0</v>
      </c>
    </row>
    <row r="102" spans="1:9" customFormat="1" x14ac:dyDescent="0.25">
      <c r="A102" s="2" t="s">
        <v>8</v>
      </c>
      <c r="B102" s="3">
        <v>21</v>
      </c>
      <c r="C102" s="4" t="str">
        <f>[2]Sheet1!C1356</f>
        <v>WELLINGTON</v>
      </c>
      <c r="D102" s="4" t="str">
        <f>[2]Sheet1!D1356</f>
        <v>ELEVATE ORAL CARE, LLC</v>
      </c>
      <c r="E102" s="1">
        <f>[2]Sheet1!E1356</f>
        <v>0</v>
      </c>
      <c r="F102" s="1">
        <f>[2]Sheet1!F1356</f>
        <v>0</v>
      </c>
      <c r="G102" s="1">
        <f>[2]Sheet1!G1356</f>
        <v>123961</v>
      </c>
      <c r="H102" s="1">
        <f>[2]Sheet1!H1356</f>
        <v>0</v>
      </c>
      <c r="I102" s="1">
        <f>[2]Sheet1!I1356</f>
        <v>0</v>
      </c>
    </row>
    <row r="103" spans="1:9" customFormat="1" x14ac:dyDescent="0.25">
      <c r="A103" s="2" t="s">
        <v>8</v>
      </c>
      <c r="B103" s="3">
        <v>21</v>
      </c>
      <c r="C103" s="4" t="str">
        <f>[2]Sheet1!C1357</f>
        <v>WEST PALM BEACH</v>
      </c>
      <c r="D103" s="4" t="str">
        <f>[2]Sheet1!D1357</f>
        <v>ISENSE MEDICAL CORPORATION</v>
      </c>
      <c r="E103" s="1">
        <f>[2]Sheet1!E1357</f>
        <v>0</v>
      </c>
      <c r="F103" s="1">
        <f>[2]Sheet1!F1357</f>
        <v>149902</v>
      </c>
      <c r="G103" s="1">
        <f>[2]Sheet1!G1357</f>
        <v>0</v>
      </c>
      <c r="H103" s="1">
        <f>[2]Sheet1!H1357</f>
        <v>0</v>
      </c>
      <c r="I103" s="1">
        <f>[2]Sheet1!I1357</f>
        <v>0</v>
      </c>
    </row>
    <row r="104" spans="1:9" customFormat="1" x14ac:dyDescent="0.25">
      <c r="A104" s="2" t="s">
        <v>8</v>
      </c>
      <c r="B104" s="3">
        <v>21</v>
      </c>
      <c r="C104" s="4" t="str">
        <f>[2]Sheet1!C1358</f>
        <v>WEST PALM BEACH</v>
      </c>
      <c r="D104" s="4" t="str">
        <f>[2]Sheet1!D1358</f>
        <v>ISENSE, LLC</v>
      </c>
      <c r="E104" s="1">
        <f>[2]Sheet1!E1358</f>
        <v>1144615</v>
      </c>
      <c r="F104" s="1">
        <f>[2]Sheet1!F1358</f>
        <v>1471638</v>
      </c>
      <c r="G104" s="1">
        <f>[2]Sheet1!G1358</f>
        <v>489002</v>
      </c>
      <c r="H104" s="1">
        <f>[2]Sheet1!H1358</f>
        <v>1653515</v>
      </c>
      <c r="I104" s="1">
        <f>[2]Sheet1!I1358</f>
        <v>1146571</v>
      </c>
    </row>
    <row r="105" spans="1:9" customFormat="1" x14ac:dyDescent="0.25">
      <c r="A105" s="2" t="s">
        <v>8</v>
      </c>
      <c r="B105" s="3">
        <v>21</v>
      </c>
      <c r="C105" s="4" t="str">
        <f>[2]Sheet1!C1359</f>
        <v>WEST PALM BEACH</v>
      </c>
      <c r="D105" s="4" t="str">
        <f>[2]Sheet1!D1359</f>
        <v>SPECIFIC TECHNOLOGIES, LLC</v>
      </c>
      <c r="E105" s="1">
        <f>[2]Sheet1!E1359</f>
        <v>145205</v>
      </c>
      <c r="F105" s="1">
        <f>[2]Sheet1!F1359</f>
        <v>0</v>
      </c>
      <c r="G105" s="1">
        <f>[2]Sheet1!G1359</f>
        <v>0</v>
      </c>
      <c r="H105" s="1">
        <f>[2]Sheet1!H1359</f>
        <v>0</v>
      </c>
      <c r="I105" s="1">
        <f>[2]Sheet1!I1359</f>
        <v>1998141</v>
      </c>
    </row>
    <row r="106" spans="1:9" s="6" customFormat="1" x14ac:dyDescent="0.25">
      <c r="A106" s="9" t="s">
        <v>8</v>
      </c>
      <c r="B106" s="10">
        <v>21</v>
      </c>
      <c r="C106" s="11" t="s">
        <v>4</v>
      </c>
      <c r="D106" s="11" t="s">
        <v>5</v>
      </c>
      <c r="E106" s="12">
        <f>[2]Sheet1!E1360</f>
        <v>1289820</v>
      </c>
      <c r="F106" s="12">
        <f>[2]Sheet1!F1360</f>
        <v>1621540</v>
      </c>
      <c r="G106" s="12">
        <f>[2]Sheet1!G1360</f>
        <v>612963</v>
      </c>
      <c r="H106" s="12">
        <f>[2]Sheet1!H1360</f>
        <v>1842903</v>
      </c>
      <c r="I106" s="12">
        <f>[2]Sheet1!I1360</f>
        <v>3144712</v>
      </c>
    </row>
    <row r="107" spans="1:9" customFormat="1" x14ac:dyDescent="0.25">
      <c r="A107" s="2" t="s">
        <v>8</v>
      </c>
      <c r="B107" s="3">
        <v>22</v>
      </c>
      <c r="C107" s="4" t="str">
        <f>[2]Sheet1!C1361</f>
        <v>BOCA RATON</v>
      </c>
      <c r="D107" s="4" t="str">
        <f>[2]Sheet1!D1361</f>
        <v>AKRON BIOTECHNOLOGY, LLC</v>
      </c>
      <c r="E107" s="1">
        <f>[2]Sheet1!E1361</f>
        <v>0</v>
      </c>
      <c r="F107" s="1">
        <f>[2]Sheet1!F1361</f>
        <v>154043</v>
      </c>
      <c r="G107" s="1">
        <f>[2]Sheet1!G1361</f>
        <v>0</v>
      </c>
      <c r="H107" s="1">
        <f>[2]Sheet1!H1361</f>
        <v>0</v>
      </c>
      <c r="I107" s="1">
        <f>[2]Sheet1!I1361</f>
        <v>0</v>
      </c>
    </row>
    <row r="108" spans="1:9" customFormat="1" x14ac:dyDescent="0.25">
      <c r="A108" s="2" t="s">
        <v>8</v>
      </c>
      <c r="B108" s="3">
        <v>22</v>
      </c>
      <c r="C108" s="4" t="str">
        <f>[2]Sheet1!C1362</f>
        <v>BOCA RATON</v>
      </c>
      <c r="D108" s="4" t="str">
        <f>[2]Sheet1!D1362</f>
        <v>ARCHIEMD, INC.</v>
      </c>
      <c r="E108" s="1">
        <f>[2]Sheet1!E1362</f>
        <v>930394</v>
      </c>
      <c r="F108" s="1">
        <f>[2]Sheet1!F1362</f>
        <v>729679</v>
      </c>
      <c r="G108" s="1">
        <f>[2]Sheet1!G1362</f>
        <v>224274</v>
      </c>
      <c r="H108" s="1">
        <f>[2]Sheet1!H1362</f>
        <v>1491603</v>
      </c>
      <c r="I108" s="1">
        <f>[2]Sheet1!I1362</f>
        <v>1534960</v>
      </c>
    </row>
    <row r="109" spans="1:9" customFormat="1" x14ac:dyDescent="0.25">
      <c r="A109" s="2" t="s">
        <v>8</v>
      </c>
      <c r="B109" s="3">
        <v>22</v>
      </c>
      <c r="C109" s="4" t="str">
        <f>[2]Sheet1!C1363</f>
        <v>BOCA RATON</v>
      </c>
      <c r="D109" s="4" t="str">
        <f>[2]Sheet1!D1363</f>
        <v>AVENTUSOFT, LLC</v>
      </c>
      <c r="E109" s="1">
        <f>[2]Sheet1!E1363</f>
        <v>0</v>
      </c>
      <c r="F109" s="1">
        <f>[2]Sheet1!F1363</f>
        <v>200000</v>
      </c>
      <c r="G109" s="1">
        <f>[2]Sheet1!G1363</f>
        <v>263150</v>
      </c>
      <c r="H109" s="1">
        <f>[2]Sheet1!H1363</f>
        <v>0</v>
      </c>
      <c r="I109" s="1">
        <f>[2]Sheet1!I1363</f>
        <v>625000</v>
      </c>
    </row>
    <row r="110" spans="1:9" customFormat="1" x14ac:dyDescent="0.25">
      <c r="A110" s="2" t="s">
        <v>8</v>
      </c>
      <c r="B110" s="3">
        <v>22</v>
      </c>
      <c r="C110" s="4" t="str">
        <f>[2]Sheet1!C1364</f>
        <v>BOCA RATON</v>
      </c>
      <c r="D110" s="4" t="str">
        <f>[2]Sheet1!D1364</f>
        <v>FLORIDA ATLANTIC UNIVERSITY</v>
      </c>
      <c r="E110" s="1">
        <f>[2]Sheet1!E1364</f>
        <v>4789655</v>
      </c>
      <c r="F110" s="1">
        <f>[2]Sheet1!F1364</f>
        <v>5143598</v>
      </c>
      <c r="G110" s="1">
        <f>[2]Sheet1!G1364</f>
        <v>4611366</v>
      </c>
      <c r="H110" s="1">
        <f>[2]Sheet1!H1364</f>
        <v>4931524</v>
      </c>
      <c r="I110" s="1">
        <f>[2]Sheet1!I1364</f>
        <v>5415828</v>
      </c>
    </row>
    <row r="111" spans="1:9" s="6" customFormat="1" x14ac:dyDescent="0.25">
      <c r="A111" s="9" t="s">
        <v>8</v>
      </c>
      <c r="B111" s="10">
        <v>22</v>
      </c>
      <c r="C111" s="11" t="s">
        <v>4</v>
      </c>
      <c r="D111" s="11" t="s">
        <v>5</v>
      </c>
      <c r="E111" s="12">
        <f>[2]Sheet1!E1365</f>
        <v>5720049</v>
      </c>
      <c r="F111" s="12">
        <f>[2]Sheet1!F1365</f>
        <v>6227320</v>
      </c>
      <c r="G111" s="12">
        <f>[2]Sheet1!G1365</f>
        <v>5098790</v>
      </c>
      <c r="H111" s="12">
        <f>[2]Sheet1!H1365</f>
        <v>6423127</v>
      </c>
      <c r="I111" s="12">
        <f>[2]Sheet1!I1365</f>
        <v>7575788</v>
      </c>
    </row>
    <row r="112" spans="1:9" customFormat="1" x14ac:dyDescent="0.25">
      <c r="A112" s="2" t="s">
        <v>8</v>
      </c>
      <c r="B112" s="3">
        <v>23</v>
      </c>
      <c r="C112" s="4" t="str">
        <f>[2]Sheet1!C1366</f>
        <v>FORT LAUDERDALE</v>
      </c>
      <c r="D112" s="4" t="str">
        <f>[2]Sheet1!D1366</f>
        <v>NOVA SOUTHEASTERN UNIVERSITY</v>
      </c>
      <c r="E112" s="1">
        <f>[2]Sheet1!E1366</f>
        <v>1920033</v>
      </c>
      <c r="F112" s="1">
        <f>[2]Sheet1!F1366</f>
        <v>1410921</v>
      </c>
      <c r="G112" s="1">
        <f>[2]Sheet1!G1366</f>
        <v>2321455</v>
      </c>
      <c r="H112" s="1">
        <f>[2]Sheet1!H1366</f>
        <v>2338135</v>
      </c>
      <c r="I112" s="1">
        <f>[2]Sheet1!I1366</f>
        <v>2485045</v>
      </c>
    </row>
    <row r="113" spans="1:9" s="6" customFormat="1" x14ac:dyDescent="0.25">
      <c r="A113" s="9" t="s">
        <v>8</v>
      </c>
      <c r="B113" s="10">
        <v>23</v>
      </c>
      <c r="C113" s="11" t="s">
        <v>4</v>
      </c>
      <c r="D113" s="11" t="s">
        <v>5</v>
      </c>
      <c r="E113" s="12">
        <f>[2]Sheet1!E1367</f>
        <v>1920033</v>
      </c>
      <c r="F113" s="12">
        <f>[2]Sheet1!F1367</f>
        <v>1410921</v>
      </c>
      <c r="G113" s="12">
        <f>[2]Sheet1!G1367</f>
        <v>2321455</v>
      </c>
      <c r="H113" s="12">
        <f>[2]Sheet1!H1367</f>
        <v>2338135</v>
      </c>
      <c r="I113" s="12">
        <f>[2]Sheet1!I1367</f>
        <v>2485045</v>
      </c>
    </row>
    <row r="114" spans="1:9" customFormat="1" x14ac:dyDescent="0.25">
      <c r="A114" s="2" t="s">
        <v>8</v>
      </c>
      <c r="B114" s="3">
        <v>24</v>
      </c>
      <c r="C114" s="4" t="str">
        <f>[2]Sheet1!C1368</f>
        <v>MIAMI</v>
      </c>
      <c r="D114" s="4" t="str">
        <f>[2]Sheet1!D1368</f>
        <v>ADHAERE PHARMACEUTICALS, INC.</v>
      </c>
      <c r="E114" s="1">
        <f>[2]Sheet1!E1368</f>
        <v>300000</v>
      </c>
      <c r="F114" s="1">
        <f>[2]Sheet1!F1368</f>
        <v>300000</v>
      </c>
      <c r="G114" s="1">
        <f>[2]Sheet1!G1368</f>
        <v>0</v>
      </c>
      <c r="H114" s="1">
        <f>[2]Sheet1!H1368</f>
        <v>0</v>
      </c>
      <c r="I114" s="1">
        <f>[2]Sheet1!I1368</f>
        <v>0</v>
      </c>
    </row>
    <row r="115" spans="1:9" customFormat="1" x14ac:dyDescent="0.25">
      <c r="A115" s="2" t="s">
        <v>8</v>
      </c>
      <c r="B115" s="3">
        <v>24</v>
      </c>
      <c r="C115" s="4" t="str">
        <f>[2]Sheet1!C1369</f>
        <v>MIAMI</v>
      </c>
      <c r="D115" s="4" t="str">
        <f>[2]Sheet1!D1369</f>
        <v>DISCIDIUM BIOSCIENCES, LLC</v>
      </c>
      <c r="E115" s="1">
        <f>[2]Sheet1!E1369</f>
        <v>0</v>
      </c>
      <c r="F115" s="1">
        <f>[2]Sheet1!F1369</f>
        <v>0</v>
      </c>
      <c r="G115" s="1">
        <f>[2]Sheet1!G1369</f>
        <v>0</v>
      </c>
      <c r="H115" s="1">
        <f>[2]Sheet1!H1369</f>
        <v>300000</v>
      </c>
      <c r="I115" s="1">
        <f>[2]Sheet1!I1369</f>
        <v>0</v>
      </c>
    </row>
    <row r="116" spans="1:9" customFormat="1" x14ac:dyDescent="0.25">
      <c r="A116" s="2" t="s">
        <v>8</v>
      </c>
      <c r="B116" s="3">
        <v>24</v>
      </c>
      <c r="C116" s="4" t="str">
        <f>[2]Sheet1!C1370</f>
        <v>MIAMI</v>
      </c>
      <c r="D116" s="4" t="str">
        <f>[2]Sheet1!D1370</f>
        <v>I-FUNCTION, INC.</v>
      </c>
      <c r="E116" s="1">
        <f>[2]Sheet1!E1370</f>
        <v>0</v>
      </c>
      <c r="F116" s="1">
        <f>[2]Sheet1!F1370</f>
        <v>0</v>
      </c>
      <c r="G116" s="1">
        <f>[2]Sheet1!G1370</f>
        <v>0</v>
      </c>
      <c r="H116" s="1">
        <f>[2]Sheet1!H1370</f>
        <v>0</v>
      </c>
      <c r="I116" s="1">
        <f>[2]Sheet1!I1370</f>
        <v>225000</v>
      </c>
    </row>
    <row r="117" spans="1:9" customFormat="1" x14ac:dyDescent="0.25">
      <c r="A117" s="2" t="s">
        <v>8</v>
      </c>
      <c r="B117" s="3">
        <v>24</v>
      </c>
      <c r="C117" s="4" t="str">
        <f>[2]Sheet1!C1371</f>
        <v>MIAMI</v>
      </c>
      <c r="D117" s="4" t="str">
        <f>[2]Sheet1!D1371</f>
        <v>LONGEVERON, LLC</v>
      </c>
      <c r="E117" s="1">
        <f>[2]Sheet1!E1371</f>
        <v>0</v>
      </c>
      <c r="F117" s="1">
        <f>[2]Sheet1!F1371</f>
        <v>0</v>
      </c>
      <c r="G117" s="1">
        <f>[2]Sheet1!G1371</f>
        <v>0</v>
      </c>
      <c r="H117" s="1">
        <f>[2]Sheet1!H1371</f>
        <v>0</v>
      </c>
      <c r="I117" s="1">
        <f>[2]Sheet1!I1371</f>
        <v>127479</v>
      </c>
    </row>
    <row r="118" spans="1:9" customFormat="1" x14ac:dyDescent="0.25">
      <c r="A118" s="2" t="s">
        <v>8</v>
      </c>
      <c r="B118" s="3">
        <v>24</v>
      </c>
      <c r="C118" s="4" t="str">
        <f>[2]Sheet1!C1372</f>
        <v>MIAMI</v>
      </c>
      <c r="D118" s="4" t="str">
        <f>[2]Sheet1!D1372</f>
        <v>OPHYSIO, INC.</v>
      </c>
      <c r="E118" s="1">
        <f>[2]Sheet1!E1372</f>
        <v>396237</v>
      </c>
      <c r="F118" s="1">
        <f>[2]Sheet1!F1372</f>
        <v>0</v>
      </c>
      <c r="G118" s="1">
        <f>[2]Sheet1!G1372</f>
        <v>224985</v>
      </c>
      <c r="H118" s="1">
        <f>[2]Sheet1!H1372</f>
        <v>732148</v>
      </c>
      <c r="I118" s="1">
        <f>[2]Sheet1!I1372</f>
        <v>934766</v>
      </c>
    </row>
    <row r="119" spans="1:9" customFormat="1" x14ac:dyDescent="0.25">
      <c r="A119" s="2" t="s">
        <v>8</v>
      </c>
      <c r="B119" s="3">
        <v>24</v>
      </c>
      <c r="C119" s="4" t="str">
        <f>[2]Sheet1!C1373</f>
        <v>MIAMI</v>
      </c>
      <c r="D119" s="4" t="str">
        <f>[2]Sheet1!D1373</f>
        <v>SOUTH FLORIDA VA FDN/RESEARCH/ EDUCATION</v>
      </c>
      <c r="E119" s="1">
        <f>[2]Sheet1!E1373</f>
        <v>495767</v>
      </c>
      <c r="F119" s="1">
        <f>[2]Sheet1!F1373</f>
        <v>0</v>
      </c>
      <c r="G119" s="1">
        <f>[2]Sheet1!G1373</f>
        <v>0</v>
      </c>
      <c r="H119" s="1">
        <f>[2]Sheet1!H1373</f>
        <v>0</v>
      </c>
      <c r="I119" s="1">
        <f>[2]Sheet1!I1373</f>
        <v>0</v>
      </c>
    </row>
    <row r="120" spans="1:9" customFormat="1" x14ac:dyDescent="0.25">
      <c r="A120" s="2" t="s">
        <v>8</v>
      </c>
      <c r="B120" s="3">
        <v>24</v>
      </c>
      <c r="C120" s="4" t="str">
        <f>[2]Sheet1!C1374</f>
        <v>MIAMI</v>
      </c>
      <c r="D120" s="4" t="str">
        <f>[2]Sheet1!D1374</f>
        <v>STEMSYNERGY THERAPEUTICS, INC.</v>
      </c>
      <c r="E120" s="1">
        <f>[2]Sheet1!E1374</f>
        <v>859094</v>
      </c>
      <c r="F120" s="1">
        <f>[2]Sheet1!F1374</f>
        <v>592630</v>
      </c>
      <c r="G120" s="1">
        <f>[2]Sheet1!G1374</f>
        <v>907344</v>
      </c>
      <c r="H120" s="1">
        <f>[2]Sheet1!H1374</f>
        <v>674959</v>
      </c>
      <c r="I120" s="1">
        <f>[2]Sheet1!I1374</f>
        <v>1000000</v>
      </c>
    </row>
    <row r="121" spans="1:9" customFormat="1" x14ac:dyDescent="0.25">
      <c r="A121" s="2" t="s">
        <v>8</v>
      </c>
      <c r="B121" s="3">
        <v>24</v>
      </c>
      <c r="C121" s="4" t="str">
        <f>[2]Sheet1!C1375</f>
        <v>MIAMI SHORES</v>
      </c>
      <c r="D121" s="4" t="str">
        <f>[2]Sheet1!D1375</f>
        <v>BARRY UNIVERSITY</v>
      </c>
      <c r="E121" s="1">
        <f>[2]Sheet1!E1375</f>
        <v>227739</v>
      </c>
      <c r="F121" s="1">
        <f>[2]Sheet1!F1375</f>
        <v>295921</v>
      </c>
      <c r="G121" s="1">
        <f>[2]Sheet1!G1375</f>
        <v>302774</v>
      </c>
      <c r="H121" s="1">
        <f>[2]Sheet1!H1375</f>
        <v>298164</v>
      </c>
      <c r="I121" s="1">
        <f>[2]Sheet1!I1375</f>
        <v>198164</v>
      </c>
    </row>
    <row r="122" spans="1:9" s="6" customFormat="1" x14ac:dyDescent="0.25">
      <c r="A122" s="9" t="s">
        <v>8</v>
      </c>
      <c r="B122" s="10">
        <v>24</v>
      </c>
      <c r="C122" s="11" t="s">
        <v>4</v>
      </c>
      <c r="D122" s="11" t="s">
        <v>5</v>
      </c>
      <c r="E122" s="12">
        <f>[2]Sheet1!E1376</f>
        <v>2278837</v>
      </c>
      <c r="F122" s="12">
        <f>[2]Sheet1!F1376</f>
        <v>1188551</v>
      </c>
      <c r="G122" s="12">
        <f>[2]Sheet1!G1376</f>
        <v>1435103</v>
      </c>
      <c r="H122" s="12">
        <f>[2]Sheet1!H1376</f>
        <v>2005271</v>
      </c>
      <c r="I122" s="12">
        <f>[2]Sheet1!I1376</f>
        <v>2485409</v>
      </c>
    </row>
    <row r="123" spans="1:9" customFormat="1" x14ac:dyDescent="0.25">
      <c r="A123" s="2" t="s">
        <v>8</v>
      </c>
      <c r="B123" s="3">
        <v>25</v>
      </c>
      <c r="C123" s="4" t="str">
        <f>[2]Sheet1!C1377</f>
        <v>MIAMI LAKES</v>
      </c>
      <c r="D123" s="4" t="str">
        <f>[2]Sheet1!D1377</f>
        <v>HEARTWARE, INC.</v>
      </c>
      <c r="E123" s="1">
        <f>[2]Sheet1!E1377</f>
        <v>1729014</v>
      </c>
      <c r="F123" s="1">
        <f>[2]Sheet1!F1377</f>
        <v>1891204</v>
      </c>
      <c r="G123" s="1">
        <f>[2]Sheet1!G1377</f>
        <v>0</v>
      </c>
      <c r="H123" s="1">
        <f>[2]Sheet1!H1377</f>
        <v>0</v>
      </c>
      <c r="I123" s="1">
        <f>[2]Sheet1!I1377</f>
        <v>0</v>
      </c>
    </row>
    <row r="124" spans="1:9" s="6" customFormat="1" x14ac:dyDescent="0.25">
      <c r="A124" s="9" t="s">
        <v>8</v>
      </c>
      <c r="B124" s="10">
        <v>25</v>
      </c>
      <c r="C124" s="11" t="s">
        <v>4</v>
      </c>
      <c r="D124" s="11" t="s">
        <v>5</v>
      </c>
      <c r="E124" s="12">
        <f>[2]Sheet1!E1378</f>
        <v>1729014</v>
      </c>
      <c r="F124" s="12">
        <f>[2]Sheet1!F1378</f>
        <v>1891204</v>
      </c>
      <c r="G124" s="12">
        <f>[2]Sheet1!G1378</f>
        <v>0</v>
      </c>
      <c r="H124" s="12">
        <f>[2]Sheet1!H1378</f>
        <v>0</v>
      </c>
      <c r="I124" s="12">
        <f>[2]Sheet1!I1378</f>
        <v>0</v>
      </c>
    </row>
    <row r="125" spans="1:9" customFormat="1" x14ac:dyDescent="0.25">
      <c r="A125" s="2" t="s">
        <v>8</v>
      </c>
      <c r="B125" s="3">
        <v>26</v>
      </c>
      <c r="C125" s="4" t="str">
        <f>[2]Sheet1!C1379</f>
        <v>MIAMI</v>
      </c>
      <c r="D125" s="4" t="str">
        <f>[2]Sheet1!D1379</f>
        <v>FLORIDA INTERNATIONAL UNIVERSITY</v>
      </c>
      <c r="E125" s="1">
        <f>[2]Sheet1!E1379</f>
        <v>13695690</v>
      </c>
      <c r="F125" s="1">
        <f>[2]Sheet1!F1379</f>
        <v>16385828</v>
      </c>
      <c r="G125" s="1">
        <f>[2]Sheet1!G1379</f>
        <v>17886747</v>
      </c>
      <c r="H125" s="1">
        <f>[2]Sheet1!H1379</f>
        <v>20459443</v>
      </c>
      <c r="I125" s="1">
        <f>[2]Sheet1!I1379</f>
        <v>25399173</v>
      </c>
    </row>
    <row r="126" spans="1:9" customFormat="1" x14ac:dyDescent="0.25">
      <c r="A126" s="2" t="s">
        <v>8</v>
      </c>
      <c r="B126" s="3">
        <v>26</v>
      </c>
      <c r="C126" s="4" t="str">
        <f>[2]Sheet1!C1380</f>
        <v>MIAMI</v>
      </c>
      <c r="D126" s="4" t="str">
        <f>[2]Sheet1!D1380</f>
        <v>KYTARO, INC.</v>
      </c>
      <c r="E126" s="1">
        <f>[2]Sheet1!E1380</f>
        <v>410789</v>
      </c>
      <c r="F126" s="1">
        <f>[2]Sheet1!F1380</f>
        <v>426566</v>
      </c>
      <c r="G126" s="1">
        <f>[2]Sheet1!G1380</f>
        <v>426566</v>
      </c>
      <c r="H126" s="1">
        <f>[2]Sheet1!H1380</f>
        <v>0</v>
      </c>
      <c r="I126" s="1">
        <f>[2]Sheet1!I1380</f>
        <v>0</v>
      </c>
    </row>
    <row r="127" spans="1:9" customFormat="1" x14ac:dyDescent="0.25">
      <c r="A127" s="2" t="s">
        <v>8</v>
      </c>
      <c r="B127" s="3">
        <v>26</v>
      </c>
      <c r="C127" s="4" t="str">
        <f>[2]Sheet1!C1381</f>
        <v>MIAMI</v>
      </c>
      <c r="D127" s="4" t="str">
        <f>[2]Sheet1!D1381</f>
        <v>SCION CARDIO-VASCULAR, INC.</v>
      </c>
      <c r="E127" s="1">
        <f>[2]Sheet1!E1381</f>
        <v>0</v>
      </c>
      <c r="F127" s="1">
        <f>[2]Sheet1!F1381</f>
        <v>225000</v>
      </c>
      <c r="G127" s="1">
        <f>[2]Sheet1!G1381</f>
        <v>0</v>
      </c>
      <c r="H127" s="1">
        <f>[2]Sheet1!H1381</f>
        <v>0</v>
      </c>
      <c r="I127" s="1">
        <f>[2]Sheet1!I1381</f>
        <v>0</v>
      </c>
    </row>
    <row r="128" spans="1:9" s="6" customFormat="1" x14ac:dyDescent="0.25">
      <c r="A128" s="9" t="s">
        <v>8</v>
      </c>
      <c r="B128" s="10">
        <v>26</v>
      </c>
      <c r="C128" s="11" t="s">
        <v>4</v>
      </c>
      <c r="D128" s="11" t="s">
        <v>5</v>
      </c>
      <c r="E128" s="12">
        <f>[2]Sheet1!E1382</f>
        <v>14106479</v>
      </c>
      <c r="F128" s="12">
        <f>[2]Sheet1!F1382</f>
        <v>17037394</v>
      </c>
      <c r="G128" s="12">
        <f>[2]Sheet1!G1382</f>
        <v>18313313</v>
      </c>
      <c r="H128" s="12">
        <f>[2]Sheet1!H1382</f>
        <v>20459443</v>
      </c>
      <c r="I128" s="12">
        <f>[2]Sheet1!I1382</f>
        <v>25399173</v>
      </c>
    </row>
    <row r="129" spans="1:9" customFormat="1" x14ac:dyDescent="0.25">
      <c r="A129" s="2" t="s">
        <v>8</v>
      </c>
      <c r="B129" s="3">
        <v>27</v>
      </c>
      <c r="C129" s="4" t="str">
        <f>[2]Sheet1!C1383</f>
        <v>CORAL GABLES</v>
      </c>
      <c r="D129" s="4" t="str">
        <f>[2]Sheet1!D1383</f>
        <v>UNIVERSITY OF MIAMI CORAL GABLES</v>
      </c>
      <c r="E129" s="1">
        <f>[2]Sheet1!E1383</f>
        <v>7984490</v>
      </c>
      <c r="F129" s="1">
        <f>[2]Sheet1!F1383</f>
        <v>7129066</v>
      </c>
      <c r="G129" s="1">
        <f>[2]Sheet1!G1383</f>
        <v>9779359</v>
      </c>
      <c r="H129" s="1">
        <f>[2]Sheet1!H1383</f>
        <v>7749946</v>
      </c>
      <c r="I129" s="1">
        <f>[2]Sheet1!I1383</f>
        <v>5209190</v>
      </c>
    </row>
    <row r="130" spans="1:9" customFormat="1" x14ac:dyDescent="0.25">
      <c r="A130" s="2" t="s">
        <v>8</v>
      </c>
      <c r="B130" s="3">
        <v>27</v>
      </c>
      <c r="C130" s="4" t="str">
        <f>[2]Sheet1!C1384</f>
        <v>CORAL GABLES</v>
      </c>
      <c r="D130" s="4" t="str">
        <f>[2]Sheet1!D1384</f>
        <v>UNIVERSITY OF MIAMI SCHOOL OF MEDICINE</v>
      </c>
      <c r="E130" s="1">
        <f>[2]Sheet1!E1384</f>
        <v>209244724</v>
      </c>
      <c r="F130" s="1">
        <f>[2]Sheet1!F1384</f>
        <v>199578760</v>
      </c>
      <c r="G130" s="1">
        <f>[2]Sheet1!G1384</f>
        <v>197720066</v>
      </c>
      <c r="H130" s="1">
        <f>[2]Sheet1!H1384</f>
        <v>223314118</v>
      </c>
      <c r="I130" s="1">
        <f>[2]Sheet1!I1384</f>
        <v>243124716</v>
      </c>
    </row>
    <row r="131" spans="1:9" customFormat="1" x14ac:dyDescent="0.25">
      <c r="A131" s="2" t="s">
        <v>8</v>
      </c>
      <c r="B131" s="3">
        <v>27</v>
      </c>
      <c r="C131" s="4" t="str">
        <f>[2]Sheet1!C1385</f>
        <v>KEY BISCAYNE</v>
      </c>
      <c r="D131" s="4" t="str">
        <f>[2]Sheet1!D1385</f>
        <v>UNIVERSITY OF MIAMI ROSENTEIL SCHOOL</v>
      </c>
      <c r="E131" s="1">
        <f>[2]Sheet1!E1385</f>
        <v>499787</v>
      </c>
      <c r="F131" s="1">
        <f>[2]Sheet1!F1385</f>
        <v>2839150</v>
      </c>
      <c r="G131" s="1">
        <f>[2]Sheet1!G1385</f>
        <v>605527</v>
      </c>
      <c r="H131" s="1">
        <f>[2]Sheet1!H1385</f>
        <v>532655</v>
      </c>
      <c r="I131" s="1">
        <f>[2]Sheet1!I1385</f>
        <v>516371</v>
      </c>
    </row>
    <row r="132" spans="1:9" customFormat="1" x14ac:dyDescent="0.25">
      <c r="A132" s="2" t="s">
        <v>8</v>
      </c>
      <c r="B132" s="3">
        <v>27</v>
      </c>
      <c r="C132" s="4" t="str">
        <f>[2]Sheet1!C1386</f>
        <v>MIAMI</v>
      </c>
      <c r="D132" s="4" t="str">
        <f>[2]Sheet1!D1386</f>
        <v>COPD FOUNDATION, INC.</v>
      </c>
      <c r="E132" s="1">
        <f>[2]Sheet1!E1386</f>
        <v>5000</v>
      </c>
      <c r="F132" s="1">
        <f>[2]Sheet1!F1386</f>
        <v>0</v>
      </c>
      <c r="G132" s="1">
        <f>[2]Sheet1!G1386</f>
        <v>0</v>
      </c>
      <c r="H132" s="1">
        <f>[2]Sheet1!H1386</f>
        <v>0</v>
      </c>
      <c r="I132" s="1">
        <f>[2]Sheet1!I1386</f>
        <v>0</v>
      </c>
    </row>
    <row r="133" spans="1:9" customFormat="1" x14ac:dyDescent="0.25">
      <c r="A133" s="2" t="s">
        <v>8</v>
      </c>
      <c r="B133" s="3">
        <v>27</v>
      </c>
      <c r="C133" s="4" t="str">
        <f>[2]Sheet1!C1387</f>
        <v>MIAMI</v>
      </c>
      <c r="D133" s="4" t="str">
        <f>[2]Sheet1!D1387</f>
        <v>EVERGLADES BIOPHARMA, LLC</v>
      </c>
      <c r="E133" s="1">
        <f>[2]Sheet1!E1387</f>
        <v>0</v>
      </c>
      <c r="F133" s="1">
        <f>[2]Sheet1!F1387</f>
        <v>0</v>
      </c>
      <c r="G133" s="1">
        <f>[2]Sheet1!G1387</f>
        <v>0</v>
      </c>
      <c r="H133" s="1">
        <f>[2]Sheet1!H1387</f>
        <v>0</v>
      </c>
      <c r="I133" s="1">
        <f>[2]Sheet1!I1387</f>
        <v>225000</v>
      </c>
    </row>
    <row r="134" spans="1:9" customFormat="1" x14ac:dyDescent="0.25">
      <c r="A134" s="2" t="s">
        <v>8</v>
      </c>
      <c r="B134" s="3">
        <v>27</v>
      </c>
      <c r="C134" s="4" t="str">
        <f>[2]Sheet1!C1388</f>
        <v>MIAMI</v>
      </c>
      <c r="D134" s="4" t="str">
        <f>[2]Sheet1!D1388</f>
        <v>INFLAMACORE, LLC</v>
      </c>
      <c r="E134" s="1">
        <f>[2]Sheet1!E1388</f>
        <v>0</v>
      </c>
      <c r="F134" s="1">
        <f>[2]Sheet1!F1388</f>
        <v>240656</v>
      </c>
      <c r="G134" s="1">
        <f>[2]Sheet1!G1388</f>
        <v>1054411</v>
      </c>
      <c r="H134" s="1">
        <f>[2]Sheet1!H1388</f>
        <v>248609</v>
      </c>
      <c r="I134" s="1">
        <f>[2]Sheet1!I1388</f>
        <v>0</v>
      </c>
    </row>
    <row r="135" spans="1:9" customFormat="1" x14ac:dyDescent="0.25">
      <c r="A135" s="2" t="s">
        <v>8</v>
      </c>
      <c r="B135" s="3">
        <v>27</v>
      </c>
      <c r="C135" s="4" t="str">
        <f>[2]Sheet1!C1389</f>
        <v>MIAMI</v>
      </c>
      <c r="D135" s="4" t="str">
        <f>[2]Sheet1!D1389</f>
        <v>INFOTECH SOFT, INC.</v>
      </c>
      <c r="E135" s="1">
        <f>[2]Sheet1!E1389</f>
        <v>594036</v>
      </c>
      <c r="F135" s="1">
        <f>[2]Sheet1!F1389</f>
        <v>1594036</v>
      </c>
      <c r="G135" s="1">
        <f>[2]Sheet1!G1389</f>
        <v>594036</v>
      </c>
      <c r="H135" s="1">
        <f>[2]Sheet1!H1389</f>
        <v>445858</v>
      </c>
      <c r="I135" s="1">
        <f>[2]Sheet1!I1389</f>
        <v>1312141</v>
      </c>
    </row>
    <row r="136" spans="1:9" customFormat="1" x14ac:dyDescent="0.25">
      <c r="A136" s="2" t="s">
        <v>8</v>
      </c>
      <c r="B136" s="3">
        <v>27</v>
      </c>
      <c r="C136" s="4" t="str">
        <f>[2]Sheet1!C1390</f>
        <v>MIAMI</v>
      </c>
      <c r="D136" s="4" t="str">
        <f>[2]Sheet1!D1390</f>
        <v>INTELLIGENT HEARING SYSTEMS</v>
      </c>
      <c r="E136" s="1">
        <f>[2]Sheet1!E1390</f>
        <v>900000</v>
      </c>
      <c r="F136" s="1">
        <f>[2]Sheet1!F1390</f>
        <v>3014274</v>
      </c>
      <c r="G136" s="1">
        <f>[2]Sheet1!G1390</f>
        <v>2951718</v>
      </c>
      <c r="H136" s="1">
        <f>[2]Sheet1!H1390</f>
        <v>881178</v>
      </c>
      <c r="I136" s="1">
        <f>[2]Sheet1!I1390</f>
        <v>4996836</v>
      </c>
    </row>
    <row r="137" spans="1:9" customFormat="1" x14ac:dyDescent="0.25">
      <c r="A137" s="2" t="s">
        <v>8</v>
      </c>
      <c r="B137" s="3">
        <v>27</v>
      </c>
      <c r="C137" s="4" t="str">
        <f>[2]Sheet1!C1391</f>
        <v>MIAMI</v>
      </c>
      <c r="D137" s="4" t="str">
        <f>[2]Sheet1!D1391</f>
        <v>JORVEC CORPORATION</v>
      </c>
      <c r="E137" s="1">
        <f>[2]Sheet1!E1391</f>
        <v>0</v>
      </c>
      <c r="F137" s="1">
        <f>[2]Sheet1!F1391</f>
        <v>155041</v>
      </c>
      <c r="G137" s="1">
        <f>[2]Sheet1!G1391</f>
        <v>0</v>
      </c>
      <c r="H137" s="1">
        <f>[2]Sheet1!H1391</f>
        <v>0</v>
      </c>
      <c r="I137" s="1">
        <f>[2]Sheet1!I1391</f>
        <v>0</v>
      </c>
    </row>
    <row r="138" spans="1:9" customFormat="1" x14ac:dyDescent="0.25">
      <c r="A138" s="2" t="s">
        <v>8</v>
      </c>
      <c r="B138" s="3">
        <v>27</v>
      </c>
      <c r="C138" s="4" t="str">
        <f>[2]Sheet1!C1392</f>
        <v>MIAMI</v>
      </c>
      <c r="D138" s="4" t="str">
        <f>[2]Sheet1!D1392</f>
        <v>TISSUETECH, INC.</v>
      </c>
      <c r="E138" s="1">
        <f>[2]Sheet1!E1392</f>
        <v>760253</v>
      </c>
      <c r="F138" s="1">
        <f>[2]Sheet1!F1392</f>
        <v>1838952</v>
      </c>
      <c r="G138" s="1">
        <f>[2]Sheet1!G1392</f>
        <v>1265099</v>
      </c>
      <c r="H138" s="1">
        <f>[2]Sheet1!H1392</f>
        <v>454715</v>
      </c>
      <c r="I138" s="1">
        <f>[2]Sheet1!I1392</f>
        <v>925889</v>
      </c>
    </row>
    <row r="139" spans="1:9" customFormat="1" x14ac:dyDescent="0.25">
      <c r="A139" s="2" t="s">
        <v>8</v>
      </c>
      <c r="B139" s="3">
        <v>27</v>
      </c>
      <c r="C139" s="4" t="str">
        <f>[2]Sheet1!C1393</f>
        <v>MIAMI</v>
      </c>
      <c r="D139" s="4" t="str">
        <f>[2]Sheet1!D1393</f>
        <v>VIGILANT BIOSCIENCES, INC.</v>
      </c>
      <c r="E139" s="1">
        <f>[2]Sheet1!E1393</f>
        <v>0</v>
      </c>
      <c r="F139" s="1">
        <f>[2]Sheet1!F1393</f>
        <v>0</v>
      </c>
      <c r="G139" s="1">
        <f>[2]Sheet1!G1393</f>
        <v>0</v>
      </c>
      <c r="H139" s="1">
        <f>[2]Sheet1!H1393</f>
        <v>191538</v>
      </c>
      <c r="I139" s="1">
        <f>[2]Sheet1!I1393</f>
        <v>27916</v>
      </c>
    </row>
    <row r="140" spans="1:9" customFormat="1" x14ac:dyDescent="0.25">
      <c r="A140" s="2" t="s">
        <v>8</v>
      </c>
      <c r="B140" s="3">
        <v>27</v>
      </c>
      <c r="C140" s="4" t="str">
        <f>[2]Sheet1!C1394</f>
        <v>MIAMI BEACH</v>
      </c>
      <c r="D140" s="4" t="str">
        <f>[2]Sheet1!D1394</f>
        <v>ANCHORED RSK3 INHIBITORS, LLC</v>
      </c>
      <c r="E140" s="1">
        <f>[2]Sheet1!E1394</f>
        <v>0</v>
      </c>
      <c r="F140" s="1">
        <f>[2]Sheet1!F1394</f>
        <v>0</v>
      </c>
      <c r="G140" s="1">
        <f>[2]Sheet1!G1394</f>
        <v>299024</v>
      </c>
      <c r="H140" s="1">
        <f>[2]Sheet1!H1394</f>
        <v>0</v>
      </c>
      <c r="I140" s="1">
        <f>[2]Sheet1!I1394</f>
        <v>0</v>
      </c>
    </row>
    <row r="141" spans="1:9" customFormat="1" x14ac:dyDescent="0.25">
      <c r="A141" s="2" t="s">
        <v>8</v>
      </c>
      <c r="B141" s="3">
        <v>27</v>
      </c>
      <c r="C141" s="4" t="str">
        <f>[2]Sheet1!C1395</f>
        <v>MIAMI BEACH</v>
      </c>
      <c r="D141" s="4" t="str">
        <f>[2]Sheet1!D1395</f>
        <v>GENETIC NETWORKS, LLC</v>
      </c>
      <c r="E141" s="1">
        <f>[2]Sheet1!E1395</f>
        <v>0</v>
      </c>
      <c r="F141" s="1">
        <f>[2]Sheet1!F1395</f>
        <v>0</v>
      </c>
      <c r="G141" s="1">
        <f>[2]Sheet1!G1395</f>
        <v>0</v>
      </c>
      <c r="H141" s="1">
        <f>[2]Sheet1!H1395</f>
        <v>0</v>
      </c>
      <c r="I141" s="1">
        <f>[2]Sheet1!I1395</f>
        <v>325000</v>
      </c>
    </row>
    <row r="142" spans="1:9" customFormat="1" x14ac:dyDescent="0.25">
      <c r="A142" s="2" t="s">
        <v>8</v>
      </c>
      <c r="B142" s="3">
        <v>27</v>
      </c>
      <c r="C142" s="4" t="str">
        <f>[2]Sheet1!C1396</f>
        <v>MIAMI BEACH</v>
      </c>
      <c r="D142" s="4" t="str">
        <f>[2]Sheet1!D1396</f>
        <v>MOUNT SINAI MEDICAL CENTER (MIAMI BEACH)</v>
      </c>
      <c r="E142" s="1">
        <f>[2]Sheet1!E1396</f>
        <v>467134</v>
      </c>
      <c r="F142" s="1">
        <f>[2]Sheet1!F1396</f>
        <v>133175</v>
      </c>
      <c r="G142" s="1">
        <f>[2]Sheet1!G1396</f>
        <v>400000</v>
      </c>
      <c r="H142" s="1">
        <f>[2]Sheet1!H1396</f>
        <v>7135585</v>
      </c>
      <c r="I142" s="1">
        <f>[2]Sheet1!I1396</f>
        <v>8967858</v>
      </c>
    </row>
    <row r="143" spans="1:9" customFormat="1" x14ac:dyDescent="0.25">
      <c r="A143" s="2" t="s">
        <v>8</v>
      </c>
      <c r="B143" s="3">
        <v>27</v>
      </c>
      <c r="C143" s="4" t="str">
        <f>[2]Sheet1!C1397</f>
        <v>MIAMI BEACH</v>
      </c>
      <c r="D143" s="4" t="str">
        <f>[2]Sheet1!D1397</f>
        <v>MYATT AND JOHNSON, INC.</v>
      </c>
      <c r="E143" s="1">
        <f>[2]Sheet1!E1397</f>
        <v>490789</v>
      </c>
      <c r="F143" s="1">
        <f>[2]Sheet1!F1397</f>
        <v>0</v>
      </c>
      <c r="G143" s="1">
        <f>[2]Sheet1!G1397</f>
        <v>0</v>
      </c>
      <c r="H143" s="1">
        <f>[2]Sheet1!H1397</f>
        <v>0</v>
      </c>
      <c r="I143" s="1">
        <f>[2]Sheet1!I1397</f>
        <v>0</v>
      </c>
    </row>
    <row r="144" spans="1:9" s="23" customFormat="1" x14ac:dyDescent="0.25">
      <c r="A144" s="9" t="s">
        <v>8</v>
      </c>
      <c r="B144" s="10">
        <v>27</v>
      </c>
      <c r="C144" s="11" t="s">
        <v>4</v>
      </c>
      <c r="D144" s="11" t="s">
        <v>5</v>
      </c>
      <c r="E144" s="22">
        <f>[2]Sheet1!E1398</f>
        <v>220946213</v>
      </c>
      <c r="F144" s="22">
        <f>[2]Sheet1!F1398</f>
        <v>216523110</v>
      </c>
      <c r="G144" s="22">
        <f>[2]Sheet1!G1398</f>
        <v>214669240</v>
      </c>
      <c r="H144" s="22">
        <f>[2]Sheet1!H1398</f>
        <v>240954202</v>
      </c>
      <c r="I144" s="22">
        <f>[2]Sheet1!I1398</f>
        <v>265630917</v>
      </c>
    </row>
    <row r="145" spans="1:9" s="6" customFormat="1" x14ac:dyDescent="0.25">
      <c r="A145" s="17" t="s">
        <v>8</v>
      </c>
      <c r="B145" s="18" t="s">
        <v>6</v>
      </c>
      <c r="C145" s="19" t="s">
        <v>7</v>
      </c>
      <c r="D145" s="19" t="s">
        <v>7</v>
      </c>
      <c r="E145" s="20">
        <f>[2]Sheet1!E1401</f>
        <v>544405010</v>
      </c>
      <c r="F145" s="20">
        <f>[2]Sheet1!F1401</f>
        <v>589146536</v>
      </c>
      <c r="G145" s="20">
        <f>[2]Sheet1!G1401</f>
        <v>635721638</v>
      </c>
      <c r="H145" s="20">
        <f>[2]Sheet1!H1401</f>
        <v>652927757</v>
      </c>
      <c r="I145" s="20">
        <f>[2]Sheet1!I1401</f>
        <v>787250781</v>
      </c>
    </row>
    <row r="146" spans="1:9" s="21"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9"/>
      <c r="B195" s="10"/>
      <c r="C195" s="11"/>
      <c r="D195" s="11"/>
      <c r="E195" s="12"/>
      <c r="F195" s="12"/>
      <c r="G195" s="12"/>
      <c r="H195" s="12"/>
      <c r="I195" s="12"/>
    </row>
    <row r="196" spans="1:9" s="6"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9"/>
      <c r="B283" s="10"/>
      <c r="C283" s="11"/>
      <c r="D283" s="11"/>
      <c r="E283" s="12"/>
      <c r="F283" s="12"/>
      <c r="G283" s="12"/>
      <c r="H283" s="12"/>
      <c r="I283" s="12"/>
    </row>
    <row r="284" spans="1:9" s="6"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9"/>
      <c r="B326" s="10"/>
      <c r="C326" s="11"/>
      <c r="D326" s="11"/>
      <c r="E326" s="12"/>
      <c r="F326" s="12"/>
      <c r="G326" s="12"/>
      <c r="H326" s="12"/>
      <c r="I326" s="12"/>
    </row>
    <row r="327" spans="1:9" s="6"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9"/>
      <c r="B330" s="10"/>
      <c r="C330" s="11"/>
      <c r="D330" s="11"/>
      <c r="E330" s="12"/>
      <c r="F330" s="12"/>
      <c r="G330" s="12"/>
      <c r="H330" s="12"/>
      <c r="I330" s="12"/>
    </row>
    <row r="331" spans="1:9" s="6"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9"/>
      <c r="B398" s="10"/>
      <c r="C398" s="11"/>
      <c r="D398" s="11"/>
      <c r="E398" s="12"/>
      <c r="F398" s="12"/>
      <c r="G398" s="12"/>
      <c r="H398" s="12"/>
      <c r="I398" s="12"/>
    </row>
    <row r="399" spans="1:9" s="6"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9"/>
      <c r="B545" s="10"/>
      <c r="C545" s="11"/>
      <c r="D545" s="11"/>
      <c r="E545" s="12"/>
      <c r="F545" s="12"/>
      <c r="G545" s="12"/>
      <c r="H545" s="12"/>
      <c r="I545" s="12"/>
    </row>
    <row r="546" spans="1:9" s="6"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9"/>
      <c r="B557" s="10"/>
      <c r="C557" s="11"/>
      <c r="D557" s="11"/>
      <c r="E557" s="12"/>
      <c r="F557" s="12"/>
      <c r="G557" s="12"/>
      <c r="H557" s="12"/>
      <c r="I557" s="12"/>
    </row>
    <row r="558" spans="1:9" s="6"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9"/>
      <c r="B567" s="10"/>
      <c r="C567" s="11"/>
      <c r="D567" s="11"/>
      <c r="E567" s="12"/>
      <c r="F567" s="12"/>
      <c r="G567" s="12"/>
      <c r="H567" s="12"/>
      <c r="I567" s="12"/>
    </row>
    <row r="568" spans="1:9" s="6" customFormat="1" x14ac:dyDescent="0.25">
      <c r="A568" s="2"/>
      <c r="B568" s="3"/>
      <c r="C568" s="4"/>
      <c r="D568" s="4"/>
      <c r="E568" s="1"/>
      <c r="F568" s="1"/>
      <c r="G568" s="1"/>
      <c r="H568" s="1"/>
      <c r="I568" s="1"/>
    </row>
    <row r="569" spans="1:9" customFormat="1" x14ac:dyDescent="0.25">
      <c r="A569" s="9"/>
      <c r="B569" s="10"/>
      <c r="C569" s="11"/>
      <c r="D569" s="11"/>
      <c r="E569" s="12"/>
      <c r="F569" s="12"/>
      <c r="G569" s="12"/>
      <c r="H569" s="12"/>
      <c r="I569" s="12"/>
    </row>
    <row r="570" spans="1:9" s="6"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9"/>
      <c r="B573" s="10"/>
      <c r="C573" s="11"/>
      <c r="D573" s="11"/>
      <c r="E573" s="12"/>
      <c r="F573" s="12"/>
      <c r="G573" s="12"/>
      <c r="H573" s="12"/>
      <c r="I573" s="12"/>
    </row>
    <row r="574" spans="1:9" s="6"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9"/>
      <c r="B594" s="10"/>
      <c r="C594" s="11"/>
      <c r="D594" s="11"/>
      <c r="E594" s="12"/>
      <c r="F594" s="12"/>
      <c r="G594" s="12"/>
      <c r="H594" s="12"/>
      <c r="I594" s="12"/>
    </row>
    <row r="595" spans="1:9" s="6"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9"/>
      <c r="B598" s="10"/>
      <c r="C598" s="11"/>
      <c r="D598" s="11"/>
      <c r="E598" s="12"/>
      <c r="F598" s="12"/>
      <c r="G598" s="12"/>
      <c r="H598" s="12"/>
      <c r="I598" s="12"/>
    </row>
    <row r="599" spans="1:9" s="6"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9"/>
      <c r="B610" s="10"/>
      <c r="C610" s="11"/>
      <c r="D610" s="11"/>
      <c r="E610" s="12"/>
      <c r="F610" s="12"/>
      <c r="G610" s="12"/>
      <c r="H610" s="12"/>
      <c r="I610" s="12"/>
    </row>
    <row r="611" spans="1:9" s="6"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9"/>
      <c r="B650" s="10"/>
      <c r="C650" s="11"/>
      <c r="D650" s="11"/>
      <c r="E650" s="12"/>
      <c r="F650" s="12"/>
      <c r="G650" s="12"/>
      <c r="H650" s="12"/>
      <c r="I650" s="12"/>
    </row>
    <row r="651" spans="1:9" s="6"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9"/>
      <c r="B662" s="10"/>
      <c r="C662" s="11"/>
      <c r="D662" s="11"/>
      <c r="E662" s="12"/>
      <c r="F662" s="12"/>
      <c r="G662" s="12"/>
      <c r="H662" s="12"/>
      <c r="I662" s="12"/>
    </row>
    <row r="663" spans="1:9" s="6"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9"/>
      <c r="B667" s="10"/>
      <c r="C667" s="11"/>
      <c r="D667" s="11"/>
      <c r="E667" s="12"/>
      <c r="F667" s="12"/>
      <c r="G667" s="12"/>
      <c r="H667" s="12"/>
      <c r="I667" s="12"/>
    </row>
    <row r="668" spans="1:9" s="6"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9"/>
      <c r="B686" s="10"/>
      <c r="C686" s="11"/>
      <c r="D686" s="11"/>
      <c r="E686" s="12"/>
      <c r="F686" s="12"/>
      <c r="G686" s="12"/>
      <c r="H686" s="12"/>
      <c r="I686" s="12"/>
    </row>
    <row r="687" spans="1:9" s="6"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9"/>
      <c r="B696" s="10"/>
      <c r="C696" s="11"/>
      <c r="D696" s="11"/>
      <c r="E696" s="12"/>
      <c r="F696" s="12"/>
      <c r="G696" s="12"/>
      <c r="H696" s="12"/>
      <c r="I696" s="12"/>
    </row>
    <row r="697" spans="1:9" s="6"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9"/>
      <c r="B706" s="10"/>
      <c r="C706" s="11"/>
      <c r="D706" s="11"/>
      <c r="E706" s="12"/>
      <c r="F706" s="12"/>
      <c r="G706" s="12"/>
      <c r="H706" s="12"/>
      <c r="I706" s="12"/>
    </row>
    <row r="707" spans="1:9" s="6"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9"/>
      <c r="B753" s="10"/>
      <c r="C753" s="11"/>
      <c r="D753" s="11"/>
      <c r="E753" s="12"/>
      <c r="F753" s="12"/>
      <c r="G753" s="12"/>
      <c r="H753" s="12"/>
      <c r="I753" s="12"/>
    </row>
    <row r="754" spans="1:9" s="6"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9"/>
      <c r="B772" s="10"/>
      <c r="C772" s="11"/>
      <c r="D772" s="11"/>
      <c r="E772" s="12"/>
      <c r="F772" s="12"/>
      <c r="G772" s="12"/>
      <c r="H772" s="12"/>
      <c r="I772" s="12"/>
    </row>
    <row r="773" spans="1:9" s="6"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9"/>
      <c r="B775" s="10"/>
      <c r="C775" s="11"/>
      <c r="D775" s="11"/>
      <c r="E775" s="12"/>
      <c r="F775" s="12"/>
      <c r="G775" s="12"/>
      <c r="H775" s="12"/>
      <c r="I775" s="12"/>
    </row>
    <row r="776" spans="1:9" s="6"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9"/>
      <c r="B778" s="10"/>
      <c r="C778" s="11"/>
      <c r="D778" s="11"/>
      <c r="E778" s="12"/>
      <c r="F778" s="12"/>
      <c r="G778" s="12"/>
      <c r="H778" s="12"/>
      <c r="I778" s="12"/>
    </row>
    <row r="779" spans="1:9" s="6"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9"/>
      <c r="B798" s="10"/>
      <c r="C798" s="11"/>
      <c r="D798" s="11"/>
      <c r="E798" s="12"/>
      <c r="F798" s="12"/>
      <c r="G798" s="12"/>
      <c r="H798" s="12"/>
      <c r="I798" s="12"/>
    </row>
    <row r="799" spans="1:9" s="6"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10" customFormat="1" x14ac:dyDescent="0.25">
      <c r="A801" s="2"/>
      <c r="B801" s="3"/>
      <c r="C801" s="4"/>
      <c r="D801" s="4"/>
      <c r="E801" s="1"/>
      <c r="F801" s="1"/>
      <c r="G801" s="1"/>
      <c r="H801" s="1"/>
      <c r="I801" s="1"/>
    </row>
    <row r="802" spans="1:10" customFormat="1" x14ac:dyDescent="0.25">
      <c r="A802" s="9"/>
      <c r="B802" s="10"/>
      <c r="C802" s="11"/>
      <c r="D802" s="11"/>
      <c r="E802" s="12"/>
      <c r="F802" s="12"/>
      <c r="G802" s="12"/>
      <c r="H802" s="12"/>
      <c r="I802" s="12"/>
    </row>
    <row r="803" spans="1:10" s="6" customFormat="1" x14ac:dyDescent="0.25">
      <c r="A803" s="2"/>
      <c r="B803" s="3"/>
      <c r="C803" s="4"/>
      <c r="D803" s="4"/>
      <c r="E803" s="1"/>
      <c r="F803" s="1"/>
      <c r="G803" s="1"/>
      <c r="H803" s="1"/>
      <c r="I803" s="1"/>
    </row>
    <row r="804" spans="1:10" customFormat="1" x14ac:dyDescent="0.25">
      <c r="A804" s="2"/>
      <c r="B804" s="3"/>
      <c r="C804" s="4"/>
      <c r="D804" s="4"/>
      <c r="E804" s="1"/>
      <c r="F804" s="1"/>
      <c r="G804" s="1"/>
      <c r="H804" s="1"/>
      <c r="I804" s="1"/>
    </row>
    <row r="805" spans="1:10" customFormat="1" x14ac:dyDescent="0.25">
      <c r="A805" s="2"/>
      <c r="B805" s="3"/>
      <c r="C805" s="4"/>
      <c r="D805" s="4"/>
      <c r="E805" s="1"/>
      <c r="F805" s="1"/>
      <c r="G805" s="1"/>
      <c r="H805" s="1"/>
      <c r="I805" s="1"/>
    </row>
    <row r="806" spans="1:10" customFormat="1" x14ac:dyDescent="0.25">
      <c r="A806" s="2"/>
      <c r="B806" s="3"/>
      <c r="C806" s="4"/>
      <c r="D806" s="4"/>
      <c r="E806" s="1"/>
      <c r="F806" s="1"/>
      <c r="G806" s="1"/>
      <c r="H806" s="1"/>
      <c r="I806" s="1"/>
    </row>
    <row r="807" spans="1:10" customFormat="1" x14ac:dyDescent="0.25">
      <c r="A807" s="2"/>
      <c r="B807" s="3"/>
      <c r="C807" s="4"/>
      <c r="D807" s="4"/>
      <c r="E807" s="1"/>
      <c r="F807" s="1"/>
      <c r="G807" s="1"/>
      <c r="H807" s="1"/>
      <c r="I807" s="1"/>
    </row>
    <row r="808" spans="1:10" customFormat="1" x14ac:dyDescent="0.25">
      <c r="A808" s="2"/>
      <c r="B808" s="3"/>
      <c r="C808" s="4"/>
      <c r="D808" s="4"/>
      <c r="E808" s="1"/>
      <c r="F808" s="1"/>
      <c r="G808" s="1"/>
      <c r="H808" s="1"/>
      <c r="I808" s="1"/>
    </row>
    <row r="809" spans="1:10" customFormat="1" x14ac:dyDescent="0.25">
      <c r="A809" s="2"/>
      <c r="B809" s="3"/>
      <c r="C809" s="4"/>
      <c r="D809" s="4"/>
      <c r="E809" s="1"/>
      <c r="F809" s="1"/>
      <c r="G809" s="1"/>
      <c r="H809" s="1"/>
      <c r="I809" s="1"/>
    </row>
    <row r="810" spans="1:10" customFormat="1" x14ac:dyDescent="0.25">
      <c r="A810" s="9"/>
      <c r="B810" s="10"/>
      <c r="C810" s="11"/>
      <c r="D810" s="11"/>
      <c r="E810" s="12"/>
      <c r="F810" s="12"/>
      <c r="G810" s="12"/>
      <c r="H810" s="12"/>
      <c r="I810" s="12"/>
    </row>
    <row r="811" spans="1:10" s="6" customFormat="1" x14ac:dyDescent="0.25">
      <c r="A811" s="2"/>
      <c r="B811" s="3"/>
      <c r="C811" s="4"/>
      <c r="D811" s="4"/>
      <c r="E811" s="1"/>
      <c r="F811" s="1"/>
      <c r="G811" s="1"/>
      <c r="H811" s="1"/>
      <c r="I811" s="1"/>
    </row>
    <row r="812" spans="1:10" customFormat="1" x14ac:dyDescent="0.25">
      <c r="A812" s="2"/>
      <c r="B812" s="3"/>
      <c r="C812" s="4"/>
      <c r="D812" s="4"/>
      <c r="E812" s="1"/>
      <c r="F812" s="1"/>
      <c r="G812" s="1"/>
      <c r="H812" s="1"/>
      <c r="I812" s="1"/>
      <c r="J812" s="5"/>
    </row>
    <row r="813" spans="1:10" customFormat="1" x14ac:dyDescent="0.25">
      <c r="A813" s="9"/>
      <c r="B813" s="10"/>
      <c r="C813" s="11"/>
      <c r="D813" s="11"/>
      <c r="E813" s="12"/>
      <c r="F813" s="12"/>
      <c r="G813" s="12"/>
      <c r="H813" s="12"/>
      <c r="I813" s="12"/>
      <c r="J813" s="5"/>
    </row>
    <row r="814" spans="1:10" s="6" customFormat="1" x14ac:dyDescent="0.25">
      <c r="A814" s="2"/>
      <c r="B814" s="3"/>
      <c r="C814" s="4"/>
      <c r="D814" s="4"/>
      <c r="E814" s="1"/>
      <c r="F814" s="1"/>
      <c r="G814" s="1"/>
      <c r="H814" s="1"/>
      <c r="I814" s="1"/>
      <c r="J814" s="13"/>
    </row>
    <row r="815" spans="1:10" customFormat="1" x14ac:dyDescent="0.25">
      <c r="A815" s="2"/>
      <c r="B815" s="3"/>
      <c r="C815" s="4"/>
      <c r="D815" s="4"/>
      <c r="E815" s="1"/>
      <c r="F815" s="1"/>
      <c r="G815" s="1"/>
      <c r="H815" s="1"/>
      <c r="I815" s="1"/>
    </row>
    <row r="816" spans="1:10"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9"/>
      <c r="B819" s="10"/>
      <c r="C819" s="11"/>
      <c r="D819" s="11"/>
      <c r="E819" s="12"/>
      <c r="F819" s="12"/>
      <c r="G819" s="12"/>
      <c r="H819" s="12"/>
      <c r="I819" s="12"/>
    </row>
    <row r="820" spans="1:9" s="6"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9"/>
      <c r="B823" s="10"/>
      <c r="C823" s="11"/>
      <c r="D823" s="11"/>
      <c r="E823" s="12"/>
      <c r="F823" s="12"/>
      <c r="G823" s="12"/>
      <c r="H823" s="12"/>
      <c r="I823" s="12"/>
    </row>
    <row r="824" spans="1:9" s="6"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9"/>
      <c r="B837" s="10"/>
      <c r="C837" s="11"/>
      <c r="D837" s="11"/>
      <c r="E837" s="12"/>
      <c r="F837" s="12"/>
      <c r="G837" s="12"/>
      <c r="H837" s="12"/>
      <c r="I837" s="12"/>
    </row>
    <row r="838" spans="1:9" s="6"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9"/>
      <c r="B842" s="10"/>
      <c r="C842" s="11"/>
      <c r="D842" s="11"/>
      <c r="E842" s="12"/>
      <c r="F842" s="12"/>
      <c r="G842" s="12"/>
      <c r="H842" s="12"/>
      <c r="I842" s="12"/>
    </row>
    <row r="843" spans="1:9" s="6"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9"/>
      <c r="B880" s="10"/>
      <c r="C880" s="11"/>
      <c r="D880" s="11"/>
      <c r="E880" s="12"/>
      <c r="F880" s="12"/>
      <c r="G880" s="12"/>
      <c r="H880" s="12"/>
      <c r="I880" s="12"/>
    </row>
    <row r="881" spans="1:9" s="6"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9"/>
      <c r="B890" s="10"/>
      <c r="C890" s="11"/>
      <c r="D890" s="11"/>
      <c r="E890" s="12"/>
      <c r="F890" s="12"/>
      <c r="G890" s="12"/>
      <c r="H890" s="12"/>
      <c r="I890" s="12"/>
    </row>
    <row r="891" spans="1:9" s="6"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9"/>
      <c r="B901" s="10"/>
      <c r="C901" s="11"/>
      <c r="D901" s="11"/>
      <c r="E901" s="12"/>
      <c r="F901" s="12"/>
      <c r="G901" s="12"/>
      <c r="H901" s="12"/>
      <c r="I901" s="12"/>
    </row>
    <row r="902" spans="1:9" s="6"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9"/>
      <c r="B911" s="10"/>
      <c r="C911" s="11"/>
      <c r="D911" s="11"/>
      <c r="E911" s="12"/>
      <c r="F911" s="12"/>
      <c r="G911" s="12"/>
      <c r="H911" s="12"/>
      <c r="I911" s="12"/>
    </row>
    <row r="912" spans="1:9" s="6"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9"/>
      <c r="B1013" s="10"/>
      <c r="C1013" s="11"/>
      <c r="D1013" s="11"/>
      <c r="E1013" s="12"/>
      <c r="F1013" s="12"/>
      <c r="G1013" s="12"/>
      <c r="H1013" s="12"/>
      <c r="I1013" s="12"/>
    </row>
    <row r="1014" spans="1:9" s="6"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9"/>
      <c r="B1021" s="10"/>
      <c r="C1021" s="11"/>
      <c r="D1021" s="11"/>
      <c r="E1021" s="12"/>
      <c r="F1021" s="12"/>
      <c r="G1021" s="12"/>
      <c r="H1021" s="12"/>
      <c r="I1021" s="12"/>
    </row>
    <row r="1022" spans="1:9" s="6"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9"/>
      <c r="B1024" s="10"/>
      <c r="C1024" s="11"/>
      <c r="D1024" s="11"/>
      <c r="E1024" s="12"/>
      <c r="F1024" s="12"/>
      <c r="G1024" s="12"/>
      <c r="H1024" s="12"/>
      <c r="I1024" s="12"/>
    </row>
    <row r="1025" spans="1:9" s="6"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9"/>
      <c r="B1208" s="10"/>
      <c r="C1208" s="11"/>
      <c r="D1208" s="11"/>
      <c r="E1208" s="12"/>
      <c r="F1208" s="12"/>
      <c r="G1208" s="12"/>
      <c r="H1208" s="12"/>
      <c r="I1208" s="12"/>
    </row>
    <row r="1209" spans="1:9" s="6"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9"/>
      <c r="B1217" s="10"/>
      <c r="C1217" s="11"/>
      <c r="D1217" s="11"/>
      <c r="E1217" s="12"/>
      <c r="F1217" s="12"/>
      <c r="G1217" s="12"/>
      <c r="H1217" s="12"/>
      <c r="I1217" s="12"/>
    </row>
    <row r="1218" spans="1:9" s="6" customFormat="1" x14ac:dyDescent="0.25">
      <c r="A1218" s="7"/>
      <c r="B1218" s="7"/>
      <c r="C1218" s="7"/>
      <c r="D1218" s="7"/>
      <c r="E1218" s="7"/>
      <c r="F1218" s="7"/>
      <c r="G1218" s="7"/>
      <c r="H1218" s="7"/>
      <c r="I1218" s="7"/>
    </row>
  </sheetData>
  <mergeCells count="1">
    <mergeCell ref="A1:XFD6"/>
  </mergeCells>
  <pageMargins left="0.7" right="0.7" top="0.75" bottom="0.75" header="0.3" footer="0.3"/>
  <pageSetup scale="6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09C4B0-6C82-48AC-98A2-377E336BCA09}"/>
</file>

<file path=customXml/itemProps2.xml><?xml version="1.0" encoding="utf-8"?>
<ds:datastoreItem xmlns:ds="http://schemas.openxmlformats.org/officeDocument/2006/customXml" ds:itemID="{370083A5-D569-4FBB-9C3D-9BD2AEC605A1}"/>
</file>

<file path=customXml/itemProps3.xml><?xml version="1.0" encoding="utf-8"?>
<ds:datastoreItem xmlns:ds="http://schemas.openxmlformats.org/officeDocument/2006/customXml" ds:itemID="{26B21BC8-BF80-469A-B4B5-4612F3599C3E}"/>
</file>

<file path=customXml/itemProps4.xml><?xml version="1.0" encoding="utf-8"?>
<ds:datastoreItem xmlns:ds="http://schemas.openxmlformats.org/officeDocument/2006/customXml" ds:itemID="{ADF36895-6535-4E27-9A89-F7B72AC2E6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2015-03-31T21:37:47Z</cp:lastPrinted>
  <dcterms:created xsi:type="dcterms:W3CDTF">2014-12-12T21:25:19Z</dcterms:created>
  <dcterms:modified xsi:type="dcterms:W3CDTF">2018-05-16T17:56:49Z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