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810A7592-1399-457D-AE4E-245593FB03B9}"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Sheet1!$A$7:$I$45</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 l="1"/>
  <c r="F45" i="1"/>
  <c r="G45" i="1"/>
  <c r="H45" i="1"/>
  <c r="I45" i="1"/>
  <c r="E33" i="1"/>
  <c r="F33" i="1"/>
  <c r="G33" i="1"/>
  <c r="H33" i="1"/>
  <c r="I33"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C33" i="1"/>
  <c r="D33" i="1"/>
  <c r="C34" i="1"/>
  <c r="D34" i="1"/>
  <c r="C35" i="1"/>
  <c r="D35" i="1"/>
  <c r="C36" i="1"/>
  <c r="D36" i="1"/>
  <c r="C37" i="1"/>
  <c r="D37" i="1"/>
  <c r="C38" i="1"/>
  <c r="D38" i="1"/>
  <c r="C39" i="1"/>
  <c r="D39" i="1"/>
  <c r="C40" i="1"/>
  <c r="D40" i="1"/>
  <c r="C41" i="1"/>
  <c r="D41" i="1"/>
  <c r="C42" i="1"/>
  <c r="D42" i="1"/>
  <c r="C43" i="1"/>
  <c r="D43" i="1"/>
  <c r="E29" i="1"/>
  <c r="F29" i="1"/>
  <c r="G29" i="1"/>
  <c r="H29" i="1"/>
  <c r="I29" i="1"/>
  <c r="E30" i="1"/>
  <c r="F30" i="1"/>
  <c r="G30" i="1"/>
  <c r="H30" i="1"/>
  <c r="I30" i="1"/>
  <c r="E31" i="1"/>
  <c r="F31" i="1"/>
  <c r="G31" i="1"/>
  <c r="H31" i="1"/>
  <c r="I31" i="1"/>
  <c r="E32" i="1"/>
  <c r="F32" i="1"/>
  <c r="G32" i="1"/>
  <c r="H32" i="1"/>
  <c r="I32" i="1"/>
  <c r="C29" i="1"/>
  <c r="D29" i="1"/>
  <c r="C30" i="1"/>
  <c r="D30" i="1"/>
  <c r="C31" i="1"/>
  <c r="D31"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C20" i="1"/>
  <c r="D20" i="1"/>
  <c r="C21" i="1"/>
  <c r="D21" i="1"/>
  <c r="C22" i="1"/>
  <c r="D22" i="1"/>
  <c r="C23" i="1"/>
  <c r="D23" i="1"/>
  <c r="C24" i="1"/>
  <c r="D24" i="1"/>
  <c r="C25" i="1"/>
  <c r="D25" i="1"/>
  <c r="C26" i="1"/>
  <c r="D26" i="1"/>
  <c r="C27" i="1"/>
  <c r="D27" i="1"/>
  <c r="E18" i="1"/>
  <c r="F18" i="1"/>
  <c r="G18" i="1"/>
  <c r="H18" i="1"/>
  <c r="I18" i="1"/>
  <c r="E19" i="1"/>
  <c r="F19" i="1"/>
  <c r="G19" i="1"/>
  <c r="H19" i="1"/>
  <c r="I19" i="1"/>
  <c r="C18" i="1"/>
  <c r="D18" i="1"/>
  <c r="E15" i="1"/>
  <c r="F15" i="1"/>
  <c r="G15" i="1"/>
  <c r="H15" i="1"/>
  <c r="I15" i="1"/>
  <c r="E16" i="1"/>
  <c r="F16" i="1"/>
  <c r="G16" i="1"/>
  <c r="H16" i="1"/>
  <c r="I16" i="1"/>
  <c r="E17" i="1"/>
  <c r="F17" i="1"/>
  <c r="G17" i="1"/>
  <c r="H17" i="1"/>
  <c r="I17" i="1"/>
  <c r="C15" i="1"/>
  <c r="D15" i="1"/>
  <c r="C16" i="1"/>
  <c r="D16" i="1"/>
  <c r="E13" i="1"/>
  <c r="F13" i="1"/>
  <c r="G13" i="1"/>
  <c r="H13" i="1"/>
  <c r="I13" i="1"/>
  <c r="E14" i="1"/>
  <c r="F14" i="1"/>
  <c r="G14" i="1"/>
  <c r="H14" i="1"/>
  <c r="I14" i="1"/>
  <c r="C13" i="1"/>
  <c r="D13" i="1"/>
  <c r="E8" i="1"/>
  <c r="F8" i="1"/>
  <c r="G8" i="1"/>
  <c r="H8" i="1"/>
  <c r="I8" i="1"/>
  <c r="E9" i="1"/>
  <c r="F9" i="1"/>
  <c r="G9" i="1"/>
  <c r="H9" i="1"/>
  <c r="I9" i="1"/>
  <c r="E10" i="1"/>
  <c r="F10" i="1"/>
  <c r="G10" i="1"/>
  <c r="H10" i="1"/>
  <c r="I10" i="1"/>
  <c r="E11" i="1"/>
  <c r="F11" i="1"/>
  <c r="G11" i="1"/>
  <c r="H11" i="1"/>
  <c r="I11" i="1"/>
  <c r="E12" i="1"/>
  <c r="F12" i="1"/>
  <c r="G12" i="1"/>
  <c r="H12" i="1"/>
  <c r="I12" i="1"/>
  <c r="C8" i="1"/>
  <c r="D8" i="1"/>
  <c r="C9" i="1"/>
  <c r="D9" i="1"/>
  <c r="C10" i="1"/>
  <c r="D10" i="1"/>
  <c r="C11" i="1"/>
  <c r="D11" i="1"/>
  <c r="E7" i="1" l="1"/>
  <c r="F7" i="1"/>
  <c r="G7" i="1"/>
  <c r="H7" i="1"/>
  <c r="I7" i="1"/>
</calcChain>
</file>

<file path=xl/sharedStrings.xml><?xml version="1.0" encoding="utf-8"?>
<sst xmlns="http://schemas.openxmlformats.org/spreadsheetml/2006/main" count="59" uniqueCount="9">
  <si>
    <t>State</t>
  </si>
  <si>
    <t>District</t>
  </si>
  <si>
    <t>City</t>
  </si>
  <si>
    <t>Institution</t>
  </si>
  <si>
    <t>ALABAMA</t>
  </si>
  <si>
    <t>DISTRICT</t>
  </si>
  <si>
    <t>TOTAL</t>
  </si>
  <si>
    <t>State Total</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</si>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</sst>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i/>
      <u/>
      <sz val="11"/>
      <color theme="1"/>
      <name val="Calibri"/>
      <family val="2"/>
    </font>
    <font>
      <i/>
      <u/>
      <sz val="11"/>
      <color theme="1"/>
      <name val="Calibri"/>
      <family val="2"/>
      <scheme val="minor"/>
    </font>
    <font>
      <sz val="11"/>
      <color theme="1"/>
      <name val="Calibri"/>
      <family val="2"/>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38">
    <xf numFmtId="0" fontId="0" fillId="0" borderId="0" xfId="0"/>
    <xf numFmtId="0" fontId="0" fillId="0" borderId="2" xfId="0" applyBorder="1" applyAlignment="1">
      <alignment vertical="top"/>
    </xf>
    <xf numFmtId="0" fontId="0" fillId="0" borderId="3" xfId="0" applyBorder="1" applyAlignment="1">
      <alignment horizontal="center" vertical="top"/>
    </xf>
    <xf numFmtId="0" fontId="0" fillId="0" borderId="3" xfId="0" applyBorder="1" applyAlignment="1">
      <alignment vertical="top"/>
    </xf>
    <xf numFmtId="5" fontId="0" fillId="0" borderId="3" xfId="0" applyNumberFormat="1" applyBorder="1" applyAlignment="1">
      <alignment vertical="top"/>
    </xf>
    <xf numFmtId="5" fontId="0" fillId="0" borderId="4" xfId="0" applyNumberFormat="1" applyBorder="1" applyAlignment="1">
      <alignment vertical="top"/>
    </xf>
    <xf numFmtId="0" fontId="0" fillId="0" borderId="5" xfId="0" applyBorder="1" applyAlignment="1">
      <alignment vertical="top"/>
    </xf>
    <xf numFmtId="0" fontId="0" fillId="0" borderId="4" xfId="0" applyBorder="1" applyAlignment="1">
      <alignment horizontal="center" vertical="top"/>
    </xf>
    <xf numFmtId="0" fontId="0" fillId="0" borderId="4" xfId="0" applyBorder="1" applyAlignment="1">
      <alignment vertical="top"/>
    </xf>
    <xf numFmtId="0" fontId="0" fillId="0" borderId="6" xfId="0" applyBorder="1" applyAlignment="1">
      <alignment vertical="top"/>
    </xf>
    <xf numFmtId="0" fontId="0" fillId="0" borderId="7" xfId="0" applyBorder="1" applyAlignment="1">
      <alignment horizontal="center" vertical="top"/>
    </xf>
    <xf numFmtId="0" fontId="0" fillId="0" borderId="7" xfId="0" applyBorder="1" applyAlignment="1">
      <alignment vertical="top"/>
    </xf>
    <xf numFmtId="5" fontId="0" fillId="0" borderId="7" xfId="0" applyNumberFormat="1" applyBorder="1" applyAlignment="1">
      <alignment vertical="top"/>
    </xf>
    <xf numFmtId="0" fontId="0" fillId="0" borderId="1" xfId="0" applyBorder="1" applyAlignment="1">
      <alignment vertical="top"/>
    </xf>
    <xf numFmtId="0" fontId="0" fillId="0" borderId="1" xfId="0" applyBorder="1" applyAlignment="1">
      <alignment horizontal="center" vertical="top"/>
    </xf>
    <xf numFmtId="5" fontId="0" fillId="0" borderId="1" xfId="0" applyNumberFormat="1" applyBorder="1" applyAlignment="1">
      <alignment vertical="top"/>
    </xf>
    <xf numFmtId="0" fontId="0" fillId="0" borderId="1" xfId="0" applyBorder="1"/>
    <xf numFmtId="0" fontId="3" fillId="4" borderId="5" xfId="0" applyFont="1" applyFill="1" applyBorder="1" applyAlignment="1">
      <alignment vertical="top"/>
    </xf>
    <xf numFmtId="0" fontId="3" fillId="4" borderId="4" xfId="0" applyFont="1" applyFill="1" applyBorder="1" applyAlignment="1">
      <alignment horizontal="center" vertical="top"/>
    </xf>
    <xf numFmtId="0" fontId="3" fillId="4" borderId="4" xfId="0" applyFont="1" applyFill="1" applyBorder="1" applyAlignment="1">
      <alignment vertical="top"/>
    </xf>
    <xf numFmtId="5" fontId="3" fillId="4" borderId="4" xfId="0" applyNumberFormat="1" applyFont="1" applyFill="1" applyBorder="1" applyAlignment="1">
      <alignment vertical="top"/>
    </xf>
    <xf numFmtId="0" fontId="2" fillId="4" borderId="0" xfId="0" applyFont="1" applyFill="1"/>
    <xf numFmtId="0" fontId="8" fillId="2" borderId="5" xfId="0" applyFont="1" applyFill="1" applyBorder="1" applyAlignment="1">
      <alignment vertical="top"/>
    </xf>
    <xf numFmtId="0" fontId="0" fillId="2" borderId="0" xfId="0" applyFont="1" applyFill="1"/>
    <xf numFmtId="0" fontId="8" fillId="2" borderId="4" xfId="0" applyFont="1" applyFill="1" applyBorder="1" applyAlignment="1">
      <alignment horizontal="center" vertical="top"/>
    </xf>
    <xf numFmtId="0" fontId="8" fillId="2" borderId="4" xfId="0" applyFont="1" applyFill="1" applyBorder="1" applyAlignment="1">
      <alignment vertical="top"/>
    </xf>
    <xf numFmtId="5" fontId="8" fillId="2" borderId="4" xfId="0" applyNumberFormat="1" applyFont="1" applyFill="1" applyBorder="1" applyAlignment="1">
      <alignment vertical="top"/>
    </xf>
    <xf numFmtId="0" fontId="9" fillId="4" borderId="0" xfId="0" applyFont="1" applyFill="1"/>
    <xf numFmtId="0" fontId="6" fillId="5" borderId="5" xfId="0" applyFont="1" applyFill="1" applyBorder="1" applyAlignment="1">
      <alignment vertical="top"/>
    </xf>
    <xf numFmtId="0" fontId="6" fillId="5" borderId="4" xfId="0" applyFont="1" applyFill="1" applyBorder="1" applyAlignment="1">
      <alignment horizontal="center" vertical="top"/>
    </xf>
    <xf numFmtId="0" fontId="6" fillId="5" borderId="4" xfId="0" applyFont="1" applyFill="1" applyBorder="1" applyAlignment="1">
      <alignment vertical="top"/>
    </xf>
    <xf numFmtId="5" fontId="6" fillId="5" borderId="4" xfId="0" applyNumberFormat="1" applyFont="1" applyFill="1" applyBorder="1" applyAlignment="1">
      <alignment vertical="top"/>
    </xf>
    <xf numFmtId="0" fontId="7" fillId="5" borderId="0" xfId="0" applyFont="1" applyFill="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9525</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161097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Statistical Analysis &amp; Reporting (DSAR) OERStats@mail.nih.gov/ </a:t>
          </a:r>
        </a:p>
        <a:p>
          <a:pPr algn="ctr"/>
          <a:r>
            <a:rPr lang="en-US" sz="1200" b="1"/>
            <a:t>www.report.nih.gov</a:t>
          </a:r>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ALABAMA</a:t>
          </a:r>
        </a:p>
      </xdr:txBody>
    </xdr:sp>
    <xdr:clientData/>
  </xdr:twoCellAnchor>
  <xdr:twoCellAnchor>
    <xdr:from>
      <xdr:col>0</xdr:col>
      <xdr:colOff>0</xdr:colOff>
      <xdr:row>1</xdr:row>
      <xdr:rowOff>133351</xdr:rowOff>
    </xdr:from>
    <xdr:to>
      <xdr:col>4</xdr:col>
      <xdr:colOff>0</xdr:colOff>
      <xdr:row>2</xdr:row>
      <xdr:rowOff>57151</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09701"/>
          <a:ext cx="7105650"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2</xdr:row>
      <xdr:rowOff>85725</xdr:rowOff>
    </xdr:from>
    <xdr:to>
      <xdr:col>4</xdr:col>
      <xdr:colOff>0</xdr:colOff>
      <xdr:row>4</xdr:row>
      <xdr:rowOff>66675</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571625"/>
          <a:ext cx="71056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a:p>
          <a:pPr algn="l"/>
          <a:endParaRPr lang="en-US" sz="800" b="0">
            <a:solidFill>
              <a:srgbClr val="FF0000"/>
            </a:solidFill>
          </a:endParaRP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
          <cell r="C8" t="str">
            <v>BAYOU LA BATRE</v>
          </cell>
          <cell r="D8" t="str">
            <v>BAYOUCLINIC, INC.</v>
          </cell>
          <cell r="E8">
            <v>1500000</v>
          </cell>
          <cell r="F8">
            <v>3000000</v>
          </cell>
          <cell r="G8">
            <v>3162179</v>
          </cell>
          <cell r="H8">
            <v>3163774</v>
          </cell>
          <cell r="I8">
            <v>3000000</v>
          </cell>
        </row>
        <row r="9">
          <cell r="C9" t="str">
            <v>MOBILE</v>
          </cell>
          <cell r="D9" t="str">
            <v>TATVA BIOSCIENCES, LLC</v>
          </cell>
          <cell r="E9">
            <v>0</v>
          </cell>
          <cell r="F9">
            <v>0</v>
          </cell>
          <cell r="G9">
            <v>0</v>
          </cell>
          <cell r="H9">
            <v>224869</v>
          </cell>
          <cell r="I9">
            <v>284341</v>
          </cell>
        </row>
        <row r="10">
          <cell r="C10" t="str">
            <v>MOBILE</v>
          </cell>
          <cell r="D10" t="str">
            <v>UNIVERSITY OF SOUTH ALABAMA</v>
          </cell>
          <cell r="E10">
            <v>17962888</v>
          </cell>
          <cell r="F10">
            <v>17533472</v>
          </cell>
          <cell r="G10">
            <v>21066148</v>
          </cell>
          <cell r="H10">
            <v>22360130</v>
          </cell>
          <cell r="I10">
            <v>15800542</v>
          </cell>
        </row>
        <row r="11">
          <cell r="C11" t="str">
            <v>ORANGE BEACH</v>
          </cell>
          <cell r="D11" t="str">
            <v>ADT PHARMACEUTICALS, LLC</v>
          </cell>
          <cell r="E11">
            <v>0</v>
          </cell>
          <cell r="F11">
            <v>0</v>
          </cell>
          <cell r="G11">
            <v>224879</v>
          </cell>
          <cell r="H11">
            <v>300000</v>
          </cell>
          <cell r="I11">
            <v>300000</v>
          </cell>
        </row>
        <row r="12">
          <cell r="E12">
            <v>19462888</v>
          </cell>
          <cell r="F12">
            <v>20533472</v>
          </cell>
          <cell r="G12">
            <v>24453206</v>
          </cell>
          <cell r="H12">
            <v>26048773</v>
          </cell>
          <cell r="I12">
            <v>19384883</v>
          </cell>
        </row>
        <row r="13">
          <cell r="C13" t="str">
            <v>MONTGOMERY</v>
          </cell>
          <cell r="D13" t="str">
            <v>ALABAMA STATE UNIVERSITY</v>
          </cell>
          <cell r="E13">
            <v>722936</v>
          </cell>
          <cell r="F13">
            <v>1153802</v>
          </cell>
          <cell r="G13">
            <v>1200242</v>
          </cell>
          <cell r="H13">
            <v>875896</v>
          </cell>
          <cell r="I13">
            <v>1184274</v>
          </cell>
        </row>
        <row r="14">
          <cell r="E14">
            <v>722936</v>
          </cell>
          <cell r="F14">
            <v>1153802</v>
          </cell>
          <cell r="G14">
            <v>1200242</v>
          </cell>
          <cell r="H14">
            <v>875896</v>
          </cell>
          <cell r="I14">
            <v>1184274</v>
          </cell>
        </row>
        <row r="15">
          <cell r="C15" t="str">
            <v>AUBURN UNIVERSITY</v>
          </cell>
          <cell r="D15" t="str">
            <v>AUBURN UNIVERSITY AT AUBURN</v>
          </cell>
          <cell r="E15">
            <v>4420854</v>
          </cell>
          <cell r="F15">
            <v>3712332</v>
          </cell>
          <cell r="G15">
            <v>4834362</v>
          </cell>
          <cell r="H15">
            <v>5525822</v>
          </cell>
          <cell r="I15">
            <v>9578994</v>
          </cell>
        </row>
        <row r="16">
          <cell r="C16" t="str">
            <v>TUSKEGEE INSTITUTE</v>
          </cell>
          <cell r="D16" t="str">
            <v>TUSKEGEE UNIVERSITY</v>
          </cell>
          <cell r="E16">
            <v>2572695</v>
          </cell>
          <cell r="F16">
            <v>2594535</v>
          </cell>
          <cell r="G16">
            <v>2161594</v>
          </cell>
          <cell r="H16">
            <v>2490017</v>
          </cell>
          <cell r="I16">
            <v>2386088</v>
          </cell>
        </row>
        <row r="17">
          <cell r="E17">
            <v>6993549</v>
          </cell>
          <cell r="F17">
            <v>6306867</v>
          </cell>
          <cell r="G17">
            <v>6995956</v>
          </cell>
          <cell r="H17">
            <v>8015839</v>
          </cell>
          <cell r="I17">
            <v>11965082</v>
          </cell>
        </row>
        <row r="18">
          <cell r="C18" t="str">
            <v>TUSCALOOSA</v>
          </cell>
          <cell r="D18" t="str">
            <v>BIOPOWERTECH</v>
          </cell>
          <cell r="E18">
            <v>0</v>
          </cell>
          <cell r="F18">
            <v>0</v>
          </cell>
          <cell r="G18">
            <v>311003</v>
          </cell>
          <cell r="H18">
            <v>0</v>
          </cell>
          <cell r="I18">
            <v>0</v>
          </cell>
        </row>
        <row r="19">
          <cell r="E19">
            <v>0</v>
          </cell>
          <cell r="F19">
            <v>0</v>
          </cell>
          <cell r="G19">
            <v>311003</v>
          </cell>
          <cell r="H19">
            <v>0</v>
          </cell>
          <cell r="I19">
            <v>0</v>
          </cell>
        </row>
        <row r="20">
          <cell r="C20" t="str">
            <v>HUNTSVILLE</v>
          </cell>
          <cell r="D20" t="str">
            <v>AEGIS TECHNOLOGY GROUP</v>
          </cell>
          <cell r="E20">
            <v>0</v>
          </cell>
          <cell r="F20">
            <v>0</v>
          </cell>
          <cell r="G20">
            <v>96963</v>
          </cell>
          <cell r="H20">
            <v>0</v>
          </cell>
          <cell r="I20">
            <v>0</v>
          </cell>
        </row>
        <row r="21">
          <cell r="C21" t="str">
            <v>HUNTSVILLE</v>
          </cell>
          <cell r="D21" t="str">
            <v>CFD RESEARCH CORPORATION</v>
          </cell>
          <cell r="E21">
            <v>1388327</v>
          </cell>
          <cell r="F21">
            <v>224929</v>
          </cell>
          <cell r="G21">
            <v>0</v>
          </cell>
          <cell r="H21">
            <v>2548426</v>
          </cell>
          <cell r="I21">
            <v>2190386</v>
          </cell>
        </row>
        <row r="22">
          <cell r="C22" t="str">
            <v>HUNTSVILLE</v>
          </cell>
          <cell r="D22" t="str">
            <v>HUDSON-ALPHA INSTITUTE FOR BIOTECHNOLOGY</v>
          </cell>
          <cell r="E22">
            <v>8472909</v>
          </cell>
          <cell r="F22">
            <v>5522659</v>
          </cell>
          <cell r="G22">
            <v>7860027</v>
          </cell>
          <cell r="H22">
            <v>11286683</v>
          </cell>
          <cell r="I22">
            <v>14887222</v>
          </cell>
        </row>
        <row r="23">
          <cell r="C23" t="str">
            <v>HUNTSVILLE</v>
          </cell>
          <cell r="D23" t="str">
            <v>IXPRESSGENES, INC.</v>
          </cell>
          <cell r="E23">
            <v>375000</v>
          </cell>
          <cell r="F23">
            <v>368506</v>
          </cell>
          <cell r="G23">
            <v>149999</v>
          </cell>
          <cell r="H23">
            <v>489775</v>
          </cell>
          <cell r="I23">
            <v>468503</v>
          </cell>
        </row>
        <row r="24">
          <cell r="C24" t="str">
            <v>HUNTSVILLE</v>
          </cell>
          <cell r="D24" t="str">
            <v>OAKWOOD COLLEGE</v>
          </cell>
          <cell r="E24">
            <v>271067</v>
          </cell>
          <cell r="F24">
            <v>307325</v>
          </cell>
          <cell r="G24">
            <v>307325</v>
          </cell>
          <cell r="H24">
            <v>307325</v>
          </cell>
          <cell r="I24">
            <v>307325</v>
          </cell>
        </row>
        <row r="25">
          <cell r="C25" t="str">
            <v>HUNTSVILLE</v>
          </cell>
          <cell r="D25" t="str">
            <v>Q-TRACK CORPORATION</v>
          </cell>
          <cell r="E25">
            <v>583240</v>
          </cell>
          <cell r="F25">
            <v>0</v>
          </cell>
          <cell r="G25">
            <v>195229</v>
          </cell>
          <cell r="H25">
            <v>416616</v>
          </cell>
          <cell r="I25">
            <v>0</v>
          </cell>
        </row>
        <row r="26">
          <cell r="C26" t="str">
            <v>HUNTSVILLE</v>
          </cell>
          <cell r="D26" t="str">
            <v>UNIVERSITY OF ALABAMA IN HUNTSVILLE</v>
          </cell>
          <cell r="E26">
            <v>0</v>
          </cell>
          <cell r="F26">
            <v>0</v>
          </cell>
          <cell r="G26">
            <v>0</v>
          </cell>
          <cell r="H26">
            <v>836650</v>
          </cell>
          <cell r="I26">
            <v>0</v>
          </cell>
        </row>
        <row r="27">
          <cell r="C27" t="str">
            <v>NORMAL</v>
          </cell>
          <cell r="D27" t="str">
            <v>ALABAMA AGRI AND MECH UNIVERSITY</v>
          </cell>
          <cell r="E27">
            <v>0</v>
          </cell>
          <cell r="F27">
            <v>0</v>
          </cell>
          <cell r="G27">
            <v>0</v>
          </cell>
          <cell r="H27">
            <v>0</v>
          </cell>
          <cell r="I27">
            <v>315215</v>
          </cell>
        </row>
        <row r="28">
          <cell r="E28">
            <v>11090543</v>
          </cell>
          <cell r="F28">
            <v>6423419</v>
          </cell>
          <cell r="G28">
            <v>8609543</v>
          </cell>
          <cell r="H28">
            <v>15885475</v>
          </cell>
          <cell r="I28">
            <v>18168651</v>
          </cell>
        </row>
        <row r="29">
          <cell r="C29" t="str">
            <v>BIRMINGHAM</v>
          </cell>
          <cell r="D29" t="str">
            <v>DISCOVERYBIOMED, INC.</v>
          </cell>
          <cell r="E29">
            <v>661260</v>
          </cell>
          <cell r="F29">
            <v>728086</v>
          </cell>
          <cell r="G29">
            <v>1443862</v>
          </cell>
          <cell r="H29">
            <v>1167475</v>
          </cell>
          <cell r="I29">
            <v>660104</v>
          </cell>
        </row>
        <row r="30">
          <cell r="C30" t="str">
            <v>BIRMINGHAM</v>
          </cell>
          <cell r="D30" t="str">
            <v>ELGAVISH PARAMAGNETICS, INC.</v>
          </cell>
          <cell r="E30">
            <v>440498</v>
          </cell>
          <cell r="F30">
            <v>0</v>
          </cell>
          <cell r="G30">
            <v>149986</v>
          </cell>
          <cell r="H30">
            <v>0</v>
          </cell>
          <cell r="I30">
            <v>0</v>
          </cell>
        </row>
        <row r="31">
          <cell r="C31" t="str">
            <v>NASHVILLE</v>
          </cell>
          <cell r="D31" t="str">
            <v>BIODTECH, INC.</v>
          </cell>
          <cell r="E31">
            <v>0</v>
          </cell>
          <cell r="F31">
            <v>150000</v>
          </cell>
          <cell r="G31">
            <v>0</v>
          </cell>
          <cell r="H31">
            <v>0</v>
          </cell>
          <cell r="I31">
            <v>501326</v>
          </cell>
        </row>
        <row r="32">
          <cell r="E32">
            <v>1101758</v>
          </cell>
          <cell r="F32">
            <v>878086</v>
          </cell>
          <cell r="G32">
            <v>1593848</v>
          </cell>
          <cell r="H32">
            <v>1167475</v>
          </cell>
          <cell r="I32">
            <v>1161430</v>
          </cell>
        </row>
        <row r="33">
          <cell r="C33" t="str">
            <v>BIRMINGHAM</v>
          </cell>
          <cell r="D33" t="str">
            <v>BLONDIN BIOSCIENCE, LLC</v>
          </cell>
          <cell r="E33">
            <v>0</v>
          </cell>
          <cell r="F33">
            <v>0</v>
          </cell>
          <cell r="G33">
            <v>374500</v>
          </cell>
          <cell r="H33">
            <v>374500</v>
          </cell>
          <cell r="I33">
            <v>49950</v>
          </cell>
        </row>
        <row r="34">
          <cell r="C34" t="str">
            <v>BIRMINGHAM</v>
          </cell>
          <cell r="D34" t="str">
            <v>CNINE BIOSOLUTIONS, INC.</v>
          </cell>
          <cell r="E34">
            <v>0</v>
          </cell>
          <cell r="F34">
            <v>0</v>
          </cell>
          <cell r="G34">
            <v>0</v>
          </cell>
          <cell r="H34">
            <v>0</v>
          </cell>
          <cell r="I34">
            <v>272457</v>
          </cell>
        </row>
        <row r="35">
          <cell r="C35" t="str">
            <v>BIRMINGHAM</v>
          </cell>
          <cell r="D35" t="str">
            <v>ENDOMIMETICS, LLC</v>
          </cell>
          <cell r="E35">
            <v>0</v>
          </cell>
          <cell r="F35">
            <v>0</v>
          </cell>
          <cell r="G35">
            <v>553378</v>
          </cell>
          <cell r="H35">
            <v>429486</v>
          </cell>
          <cell r="I35">
            <v>1435969</v>
          </cell>
        </row>
        <row r="36">
          <cell r="C36" t="str">
            <v>BIRMINGHAM</v>
          </cell>
          <cell r="D36" t="str">
            <v>FOODSOURCE LURE CORPORATION</v>
          </cell>
          <cell r="E36">
            <v>1000000</v>
          </cell>
          <cell r="F36">
            <v>1000000</v>
          </cell>
          <cell r="G36">
            <v>0</v>
          </cell>
          <cell r="H36">
            <v>0</v>
          </cell>
          <cell r="I36">
            <v>0</v>
          </cell>
        </row>
        <row r="37">
          <cell r="C37" t="str">
            <v>BIRMINGHAM</v>
          </cell>
          <cell r="D37" t="str">
            <v>SOLUBLE THERAPEUTICS, INC.</v>
          </cell>
          <cell r="E37">
            <v>0</v>
          </cell>
          <cell r="F37">
            <v>0</v>
          </cell>
          <cell r="G37">
            <v>153004</v>
          </cell>
          <cell r="H37">
            <v>0</v>
          </cell>
          <cell r="I37">
            <v>0</v>
          </cell>
        </row>
        <row r="38">
          <cell r="C38" t="str">
            <v>BIRMINGHAM</v>
          </cell>
          <cell r="D38" t="str">
            <v>SOUTHERN RESEARCH INSTITUTE</v>
          </cell>
          <cell r="E38">
            <v>21461307</v>
          </cell>
          <cell r="F38">
            <v>29781171</v>
          </cell>
          <cell r="G38">
            <v>37643862</v>
          </cell>
          <cell r="H38">
            <v>42235530</v>
          </cell>
          <cell r="I38">
            <v>35626893</v>
          </cell>
        </row>
        <row r="39">
          <cell r="C39" t="str">
            <v>BIRMINGHAM</v>
          </cell>
          <cell r="D39" t="str">
            <v>UNIVERSITY OF ALABAMA AT BIRMINGHAM</v>
          </cell>
          <cell r="E39">
            <v>188410838</v>
          </cell>
          <cell r="F39">
            <v>223561156</v>
          </cell>
          <cell r="G39">
            <v>237176500</v>
          </cell>
          <cell r="H39">
            <v>242861897</v>
          </cell>
          <cell r="I39">
            <v>247067283</v>
          </cell>
        </row>
        <row r="40">
          <cell r="C40" t="str">
            <v>BIRMINGHAM</v>
          </cell>
          <cell r="D40" t="str">
            <v>VISTA ENGINEERING, INC.</v>
          </cell>
          <cell r="E40">
            <v>0</v>
          </cell>
          <cell r="F40">
            <v>0</v>
          </cell>
          <cell r="G40">
            <v>221876</v>
          </cell>
          <cell r="H40">
            <v>0</v>
          </cell>
          <cell r="I40">
            <v>0</v>
          </cell>
        </row>
        <row r="41">
          <cell r="C41" t="str">
            <v>BIRMINGHAM</v>
          </cell>
          <cell r="D41" t="str">
            <v>VIVO BIOSCIENCES, INC.</v>
          </cell>
          <cell r="E41">
            <v>576652</v>
          </cell>
          <cell r="F41">
            <v>374295</v>
          </cell>
          <cell r="G41">
            <v>2191450</v>
          </cell>
          <cell r="H41">
            <v>0</v>
          </cell>
          <cell r="I41">
            <v>0</v>
          </cell>
        </row>
        <row r="42">
          <cell r="C42" t="str">
            <v>TUSCALOOSA</v>
          </cell>
          <cell r="D42" t="str">
            <v>ALABAMA FIRE COLLEGE</v>
          </cell>
          <cell r="E42">
            <v>586820</v>
          </cell>
          <cell r="F42">
            <v>613227</v>
          </cell>
          <cell r="G42">
            <v>630205</v>
          </cell>
          <cell r="H42">
            <v>730205</v>
          </cell>
          <cell r="I42">
            <v>636281</v>
          </cell>
        </row>
        <row r="43">
          <cell r="C43" t="str">
            <v>TUSCALOOSA</v>
          </cell>
          <cell r="D43" t="str">
            <v>UNIVERSITY OF ALABAMA IN TUSCALOOSA</v>
          </cell>
          <cell r="E43">
            <v>9222669</v>
          </cell>
          <cell r="F43">
            <v>10301733</v>
          </cell>
          <cell r="G43">
            <v>12853584</v>
          </cell>
          <cell r="H43">
            <v>11071644</v>
          </cell>
          <cell r="I43">
            <v>7240320</v>
          </cell>
        </row>
        <row r="44">
          <cell r="E44">
            <v>221258286</v>
          </cell>
          <cell r="F44">
            <v>265631582</v>
          </cell>
          <cell r="G44">
            <v>291798359</v>
          </cell>
          <cell r="H44">
            <v>297703262</v>
          </cell>
          <cell r="I44">
            <v>292329153</v>
          </cell>
        </row>
        <row r="45">
          <cell r="E45">
            <v>260629960</v>
          </cell>
          <cell r="F45">
            <v>300927228</v>
          </cell>
          <cell r="G45">
            <v>334962157</v>
          </cell>
          <cell r="H45">
            <v>349696720</v>
          </cell>
          <cell r="I45">
            <v>344193473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tabSelected="1" workbookViewId="0">
      <selection activeCell="E45" sqref="E45:I45"/>
    </sheetView>
  </sheetViews>
  <sheetFormatPr defaultRowHeight="15" x14ac:dyDescent="0.25"/>
  <cols>
    <col min="1" max="1" width="19.28515625" customWidth="1"/>
    <col min="2" max="2" width="14" customWidth="1"/>
    <col min="3" max="3" width="26.140625" customWidth="1"/>
    <col min="4" max="4" width="47.140625" customWidth="1"/>
    <col min="5" max="9" width="13.5703125" bestFit="1" customWidth="1"/>
  </cols>
  <sheetData>
    <row r="1" spans="1:11" s="37" customFormat="1" ht="100.5" customHeight="1" x14ac:dyDescent="0.25"/>
    <row r="2" spans="1:11" s="37" customFormat="1" ht="16.5" customHeight="1" x14ac:dyDescent="0.25"/>
    <row r="3" spans="1:11" s="37" customFormat="1" x14ac:dyDescent="0.25"/>
    <row r="4" spans="1:11" s="37" customFormat="1" x14ac:dyDescent="0.25"/>
    <row r="5" spans="1:11" s="37" customFormat="1" ht="6" customHeight="1" x14ac:dyDescent="0.25"/>
    <row r="6" spans="1:11" s="37" customFormat="1" ht="3" hidden="1" customHeight="1" x14ac:dyDescent="0.25"/>
    <row r="7" spans="1:11" s="36" customFormat="1" ht="15.75" customHeight="1" x14ac:dyDescent="0.25">
      <c r="A7" s="33" t="s">
        <v>0</v>
      </c>
      <c r="B7" s="33" t="s">
        <v>1</v>
      </c>
      <c r="C7" s="33" t="s">
        <v>2</v>
      </c>
      <c r="D7" s="33" t="s">
        <v>3</v>
      </c>
      <c r="E7" s="34" t="str">
        <f>[1]Sheet1!E7</f>
        <v>FY 2013</v>
      </c>
      <c r="F7" s="34" t="str">
        <f>[1]Sheet1!F7</f>
        <v>FY 2014</v>
      </c>
      <c r="G7" s="34" t="str">
        <f>[1]Sheet1!G7</f>
        <v>FY 2015</v>
      </c>
      <c r="H7" s="34" t="str">
        <f>[1]Sheet1!H7</f>
        <v>FY 2016</v>
      </c>
      <c r="I7" s="34" t="str">
        <f>[1]Sheet1!I7</f>
        <v>FY 2017</v>
      </c>
      <c r="J7" s="35"/>
      <c r="K7" s="35"/>
    </row>
    <row r="8" spans="1:11" x14ac:dyDescent="0.25">
      <c r="A8" s="1" t="s">
        <v>4</v>
      </c>
      <c r="B8" s="2">
        <v>1</v>
      </c>
      <c r="C8" s="3" t="str">
        <f>[2]Sheet1!C8</f>
        <v>BAYOU LA BATRE</v>
      </c>
      <c r="D8" s="3" t="str">
        <f>[2]Sheet1!D8</f>
        <v>BAYOUCLINIC, INC.</v>
      </c>
      <c r="E8" s="4">
        <f>[2]Sheet1!E8</f>
        <v>1500000</v>
      </c>
      <c r="F8" s="4">
        <f>[2]Sheet1!F8</f>
        <v>3000000</v>
      </c>
      <c r="G8" s="4">
        <f>[2]Sheet1!G8</f>
        <v>3162179</v>
      </c>
      <c r="H8" s="4">
        <f>[2]Sheet1!H8</f>
        <v>3163774</v>
      </c>
      <c r="I8" s="4">
        <f>[2]Sheet1!I8</f>
        <v>3000000</v>
      </c>
    </row>
    <row r="9" spans="1:11" x14ac:dyDescent="0.25">
      <c r="A9" s="6" t="s">
        <v>4</v>
      </c>
      <c r="B9" s="7">
        <v>1</v>
      </c>
      <c r="C9" s="8" t="str">
        <f>[2]Sheet1!C9</f>
        <v>MOBILE</v>
      </c>
      <c r="D9" s="8" t="str">
        <f>[2]Sheet1!D9</f>
        <v>TATVA BIOSCIENCES, LLC</v>
      </c>
      <c r="E9" s="5">
        <f>[2]Sheet1!E9</f>
        <v>0</v>
      </c>
      <c r="F9" s="5">
        <f>[2]Sheet1!F9</f>
        <v>0</v>
      </c>
      <c r="G9" s="5">
        <f>[2]Sheet1!G9</f>
        <v>0</v>
      </c>
      <c r="H9" s="5">
        <f>[2]Sheet1!H9</f>
        <v>224869</v>
      </c>
      <c r="I9" s="5">
        <f>[2]Sheet1!I9</f>
        <v>284341</v>
      </c>
    </row>
    <row r="10" spans="1:11" x14ac:dyDescent="0.25">
      <c r="A10" s="6" t="s">
        <v>4</v>
      </c>
      <c r="B10" s="7">
        <v>1</v>
      </c>
      <c r="C10" s="8" t="str">
        <f>[2]Sheet1!C10</f>
        <v>MOBILE</v>
      </c>
      <c r="D10" s="8" t="str">
        <f>[2]Sheet1!D10</f>
        <v>UNIVERSITY OF SOUTH ALABAMA</v>
      </c>
      <c r="E10" s="5">
        <f>[2]Sheet1!E10</f>
        <v>17962888</v>
      </c>
      <c r="F10" s="5">
        <f>[2]Sheet1!F10</f>
        <v>17533472</v>
      </c>
      <c r="G10" s="5">
        <f>[2]Sheet1!G10</f>
        <v>21066148</v>
      </c>
      <c r="H10" s="5">
        <f>[2]Sheet1!H10</f>
        <v>22360130</v>
      </c>
      <c r="I10" s="5">
        <f>[2]Sheet1!I10</f>
        <v>15800542</v>
      </c>
    </row>
    <row r="11" spans="1:11" x14ac:dyDescent="0.25">
      <c r="A11" s="6" t="s">
        <v>4</v>
      </c>
      <c r="B11" s="7">
        <v>1</v>
      </c>
      <c r="C11" s="8" t="str">
        <f>[2]Sheet1!C11</f>
        <v>ORANGE BEACH</v>
      </c>
      <c r="D11" s="8" t="str">
        <f>[2]Sheet1!D11</f>
        <v>ADT PHARMACEUTICALS, LLC</v>
      </c>
      <c r="E11" s="5">
        <f>[2]Sheet1!E11</f>
        <v>0</v>
      </c>
      <c r="F11" s="5">
        <f>[2]Sheet1!F11</f>
        <v>0</v>
      </c>
      <c r="G11" s="5">
        <f>[2]Sheet1!G11</f>
        <v>224879</v>
      </c>
      <c r="H11" s="5">
        <f>[2]Sheet1!H11</f>
        <v>300000</v>
      </c>
      <c r="I11" s="5">
        <f>[2]Sheet1!I11</f>
        <v>300000</v>
      </c>
    </row>
    <row r="12" spans="1:11" s="21" customFormat="1" x14ac:dyDescent="0.25">
      <c r="A12" s="17" t="s">
        <v>4</v>
      </c>
      <c r="B12" s="18">
        <v>1</v>
      </c>
      <c r="C12" s="19" t="s">
        <v>5</v>
      </c>
      <c r="D12" s="19" t="s">
        <v>6</v>
      </c>
      <c r="E12" s="20">
        <f>[2]Sheet1!E12</f>
        <v>19462888</v>
      </c>
      <c r="F12" s="20">
        <f>[2]Sheet1!F12</f>
        <v>20533472</v>
      </c>
      <c r="G12" s="20">
        <f>[2]Sheet1!G12</f>
        <v>24453206</v>
      </c>
      <c r="H12" s="20">
        <f>[2]Sheet1!H12</f>
        <v>26048773</v>
      </c>
      <c r="I12" s="20">
        <f>[2]Sheet1!I12</f>
        <v>19384883</v>
      </c>
    </row>
    <row r="13" spans="1:11" s="23" customFormat="1" x14ac:dyDescent="0.25">
      <c r="A13" s="22" t="s">
        <v>4</v>
      </c>
      <c r="B13" s="24">
        <v>2</v>
      </c>
      <c r="C13" s="25" t="str">
        <f>[2]Sheet1!C13</f>
        <v>MONTGOMERY</v>
      </c>
      <c r="D13" s="25" t="str">
        <f>[2]Sheet1!D13</f>
        <v>ALABAMA STATE UNIVERSITY</v>
      </c>
      <c r="E13" s="26">
        <f>[2]Sheet1!E13</f>
        <v>722936</v>
      </c>
      <c r="F13" s="26">
        <f>[2]Sheet1!F13</f>
        <v>1153802</v>
      </c>
      <c r="G13" s="26">
        <f>[2]Sheet1!G13</f>
        <v>1200242</v>
      </c>
      <c r="H13" s="26">
        <f>[2]Sheet1!H13</f>
        <v>875896</v>
      </c>
      <c r="I13" s="26">
        <f>[2]Sheet1!I13</f>
        <v>1184274</v>
      </c>
    </row>
    <row r="14" spans="1:11" s="27" customFormat="1" x14ac:dyDescent="0.25">
      <c r="A14" s="17" t="s">
        <v>4</v>
      </c>
      <c r="B14" s="18">
        <v>2</v>
      </c>
      <c r="C14" s="19" t="s">
        <v>5</v>
      </c>
      <c r="D14" s="19" t="s">
        <v>6</v>
      </c>
      <c r="E14" s="20">
        <f>[2]Sheet1!E14</f>
        <v>722936</v>
      </c>
      <c r="F14" s="20">
        <f>[2]Sheet1!F14</f>
        <v>1153802</v>
      </c>
      <c r="G14" s="20">
        <f>[2]Sheet1!G14</f>
        <v>1200242</v>
      </c>
      <c r="H14" s="20">
        <f>[2]Sheet1!H14</f>
        <v>875896</v>
      </c>
      <c r="I14" s="20">
        <f>[2]Sheet1!I14</f>
        <v>1184274</v>
      </c>
    </row>
    <row r="15" spans="1:11" x14ac:dyDescent="0.25">
      <c r="A15" s="6" t="s">
        <v>4</v>
      </c>
      <c r="B15" s="7">
        <v>3</v>
      </c>
      <c r="C15" s="8" t="str">
        <f>[2]Sheet1!C15</f>
        <v>AUBURN UNIVERSITY</v>
      </c>
      <c r="D15" s="8" t="str">
        <f>[2]Sheet1!D15</f>
        <v>AUBURN UNIVERSITY AT AUBURN</v>
      </c>
      <c r="E15" s="5">
        <f>[2]Sheet1!E15</f>
        <v>4420854</v>
      </c>
      <c r="F15" s="5">
        <f>[2]Sheet1!F15</f>
        <v>3712332</v>
      </c>
      <c r="G15" s="5">
        <f>[2]Sheet1!G15</f>
        <v>4834362</v>
      </c>
      <c r="H15" s="5">
        <f>[2]Sheet1!H15</f>
        <v>5525822</v>
      </c>
      <c r="I15" s="5">
        <f>[2]Sheet1!I15</f>
        <v>9578994</v>
      </c>
    </row>
    <row r="16" spans="1:11" x14ac:dyDescent="0.25">
      <c r="A16" s="6" t="s">
        <v>4</v>
      </c>
      <c r="B16" s="7">
        <v>3</v>
      </c>
      <c r="C16" s="8" t="str">
        <f>[2]Sheet1!C16</f>
        <v>TUSKEGEE INSTITUTE</v>
      </c>
      <c r="D16" s="8" t="str">
        <f>[2]Sheet1!D16</f>
        <v>TUSKEGEE UNIVERSITY</v>
      </c>
      <c r="E16" s="5">
        <f>[2]Sheet1!E16</f>
        <v>2572695</v>
      </c>
      <c r="F16" s="5">
        <f>[2]Sheet1!F16</f>
        <v>2594535</v>
      </c>
      <c r="G16" s="5">
        <f>[2]Sheet1!G16</f>
        <v>2161594</v>
      </c>
      <c r="H16" s="5">
        <f>[2]Sheet1!H16</f>
        <v>2490017</v>
      </c>
      <c r="I16" s="5">
        <f>[2]Sheet1!I16</f>
        <v>2386088</v>
      </c>
    </row>
    <row r="17" spans="1:9" s="21" customFormat="1" x14ac:dyDescent="0.25">
      <c r="A17" s="17" t="s">
        <v>4</v>
      </c>
      <c r="B17" s="18">
        <v>3</v>
      </c>
      <c r="C17" s="19" t="s">
        <v>5</v>
      </c>
      <c r="D17" s="19" t="s">
        <v>6</v>
      </c>
      <c r="E17" s="20">
        <f>[2]Sheet1!E17</f>
        <v>6993549</v>
      </c>
      <c r="F17" s="20">
        <f>[2]Sheet1!F17</f>
        <v>6306867</v>
      </c>
      <c r="G17" s="20">
        <f>[2]Sheet1!G17</f>
        <v>6995956</v>
      </c>
      <c r="H17" s="20">
        <f>[2]Sheet1!H17</f>
        <v>8015839</v>
      </c>
      <c r="I17" s="20">
        <f>[2]Sheet1!I17</f>
        <v>11965082</v>
      </c>
    </row>
    <row r="18" spans="1:9" x14ac:dyDescent="0.25">
      <c r="A18" s="6" t="s">
        <v>4</v>
      </c>
      <c r="B18" s="7">
        <v>4</v>
      </c>
      <c r="C18" s="8" t="str">
        <f>[2]Sheet1!C18</f>
        <v>TUSCALOOSA</v>
      </c>
      <c r="D18" s="8" t="str">
        <f>[2]Sheet1!D18</f>
        <v>BIOPOWERTECH</v>
      </c>
      <c r="E18" s="5">
        <f>[2]Sheet1!E18</f>
        <v>0</v>
      </c>
      <c r="F18" s="5">
        <f>[2]Sheet1!F18</f>
        <v>0</v>
      </c>
      <c r="G18" s="5">
        <f>[2]Sheet1!G18</f>
        <v>311003</v>
      </c>
      <c r="H18" s="5">
        <f>[2]Sheet1!H18</f>
        <v>0</v>
      </c>
      <c r="I18" s="5">
        <f>[2]Sheet1!I18</f>
        <v>0</v>
      </c>
    </row>
    <row r="19" spans="1:9" s="21" customFormat="1" x14ac:dyDescent="0.25">
      <c r="A19" s="17" t="s">
        <v>4</v>
      </c>
      <c r="B19" s="18">
        <v>4</v>
      </c>
      <c r="C19" s="19" t="s">
        <v>5</v>
      </c>
      <c r="D19" s="19" t="s">
        <v>6</v>
      </c>
      <c r="E19" s="20">
        <f>[2]Sheet1!E19</f>
        <v>0</v>
      </c>
      <c r="F19" s="20">
        <f>[2]Sheet1!F19</f>
        <v>0</v>
      </c>
      <c r="G19" s="20">
        <f>[2]Sheet1!G19</f>
        <v>311003</v>
      </c>
      <c r="H19" s="20">
        <f>[2]Sheet1!H19</f>
        <v>0</v>
      </c>
      <c r="I19" s="20">
        <f>[2]Sheet1!I19</f>
        <v>0</v>
      </c>
    </row>
    <row r="20" spans="1:9" x14ac:dyDescent="0.25">
      <c r="A20" s="6" t="s">
        <v>4</v>
      </c>
      <c r="B20" s="7">
        <v>5</v>
      </c>
      <c r="C20" s="8" t="str">
        <f>[2]Sheet1!C20</f>
        <v>HUNTSVILLE</v>
      </c>
      <c r="D20" s="8" t="str">
        <f>[2]Sheet1!D20</f>
        <v>AEGIS TECHNOLOGY GROUP</v>
      </c>
      <c r="E20" s="5">
        <f>[2]Sheet1!E20</f>
        <v>0</v>
      </c>
      <c r="F20" s="5">
        <f>[2]Sheet1!F20</f>
        <v>0</v>
      </c>
      <c r="G20" s="5">
        <f>[2]Sheet1!G20</f>
        <v>96963</v>
      </c>
      <c r="H20" s="5">
        <f>[2]Sheet1!H20</f>
        <v>0</v>
      </c>
      <c r="I20" s="5">
        <f>[2]Sheet1!I20</f>
        <v>0</v>
      </c>
    </row>
    <row r="21" spans="1:9" x14ac:dyDescent="0.25">
      <c r="A21" s="6" t="s">
        <v>4</v>
      </c>
      <c r="B21" s="7">
        <v>5</v>
      </c>
      <c r="C21" s="8" t="str">
        <f>[2]Sheet1!C21</f>
        <v>HUNTSVILLE</v>
      </c>
      <c r="D21" s="8" t="str">
        <f>[2]Sheet1!D21</f>
        <v>CFD RESEARCH CORPORATION</v>
      </c>
      <c r="E21" s="5">
        <f>[2]Sheet1!E21</f>
        <v>1388327</v>
      </c>
      <c r="F21" s="5">
        <f>[2]Sheet1!F21</f>
        <v>224929</v>
      </c>
      <c r="G21" s="5">
        <f>[2]Sheet1!G21</f>
        <v>0</v>
      </c>
      <c r="H21" s="5">
        <f>[2]Sheet1!H21</f>
        <v>2548426</v>
      </c>
      <c r="I21" s="5">
        <f>[2]Sheet1!I21</f>
        <v>2190386</v>
      </c>
    </row>
    <row r="22" spans="1:9" x14ac:dyDescent="0.25">
      <c r="A22" s="6" t="s">
        <v>4</v>
      </c>
      <c r="B22" s="7">
        <v>5</v>
      </c>
      <c r="C22" s="8" t="str">
        <f>[2]Sheet1!C22</f>
        <v>HUNTSVILLE</v>
      </c>
      <c r="D22" s="8" t="str">
        <f>[2]Sheet1!D22</f>
        <v>HUDSON-ALPHA INSTITUTE FOR BIOTECHNOLOGY</v>
      </c>
      <c r="E22" s="5">
        <f>[2]Sheet1!E22</f>
        <v>8472909</v>
      </c>
      <c r="F22" s="5">
        <f>[2]Sheet1!F22</f>
        <v>5522659</v>
      </c>
      <c r="G22" s="5">
        <f>[2]Sheet1!G22</f>
        <v>7860027</v>
      </c>
      <c r="H22" s="5">
        <f>[2]Sheet1!H22</f>
        <v>11286683</v>
      </c>
      <c r="I22" s="5">
        <f>[2]Sheet1!I22</f>
        <v>14887222</v>
      </c>
    </row>
    <row r="23" spans="1:9" x14ac:dyDescent="0.25">
      <c r="A23" s="6" t="s">
        <v>4</v>
      </c>
      <c r="B23" s="7">
        <v>5</v>
      </c>
      <c r="C23" s="8" t="str">
        <f>[2]Sheet1!C23</f>
        <v>HUNTSVILLE</v>
      </c>
      <c r="D23" s="8" t="str">
        <f>[2]Sheet1!D23</f>
        <v>IXPRESSGENES, INC.</v>
      </c>
      <c r="E23" s="5">
        <f>[2]Sheet1!E23</f>
        <v>375000</v>
      </c>
      <c r="F23" s="5">
        <f>[2]Sheet1!F23</f>
        <v>368506</v>
      </c>
      <c r="G23" s="5">
        <f>[2]Sheet1!G23</f>
        <v>149999</v>
      </c>
      <c r="H23" s="5">
        <f>[2]Sheet1!H23</f>
        <v>489775</v>
      </c>
      <c r="I23" s="5">
        <f>[2]Sheet1!I23</f>
        <v>468503</v>
      </c>
    </row>
    <row r="24" spans="1:9" x14ac:dyDescent="0.25">
      <c r="A24" s="6" t="s">
        <v>4</v>
      </c>
      <c r="B24" s="7">
        <v>5</v>
      </c>
      <c r="C24" s="8" t="str">
        <f>[2]Sheet1!C24</f>
        <v>HUNTSVILLE</v>
      </c>
      <c r="D24" s="8" t="str">
        <f>[2]Sheet1!D24</f>
        <v>OAKWOOD COLLEGE</v>
      </c>
      <c r="E24" s="5">
        <f>[2]Sheet1!E24</f>
        <v>271067</v>
      </c>
      <c r="F24" s="5">
        <f>[2]Sheet1!F24</f>
        <v>307325</v>
      </c>
      <c r="G24" s="5">
        <f>[2]Sheet1!G24</f>
        <v>307325</v>
      </c>
      <c r="H24" s="5">
        <f>[2]Sheet1!H24</f>
        <v>307325</v>
      </c>
      <c r="I24" s="5">
        <f>[2]Sheet1!I24</f>
        <v>307325</v>
      </c>
    </row>
    <row r="25" spans="1:9" x14ac:dyDescent="0.25">
      <c r="A25" s="6" t="s">
        <v>4</v>
      </c>
      <c r="B25" s="7">
        <v>5</v>
      </c>
      <c r="C25" s="8" t="str">
        <f>[2]Sheet1!C25</f>
        <v>HUNTSVILLE</v>
      </c>
      <c r="D25" s="8" t="str">
        <f>[2]Sheet1!D25</f>
        <v>Q-TRACK CORPORATION</v>
      </c>
      <c r="E25" s="5">
        <f>[2]Sheet1!E25</f>
        <v>583240</v>
      </c>
      <c r="F25" s="5">
        <f>[2]Sheet1!F25</f>
        <v>0</v>
      </c>
      <c r="G25" s="5">
        <f>[2]Sheet1!G25</f>
        <v>195229</v>
      </c>
      <c r="H25" s="5">
        <f>[2]Sheet1!H25</f>
        <v>416616</v>
      </c>
      <c r="I25" s="5">
        <f>[2]Sheet1!I25</f>
        <v>0</v>
      </c>
    </row>
    <row r="26" spans="1:9" x14ac:dyDescent="0.25">
      <c r="A26" s="6" t="s">
        <v>4</v>
      </c>
      <c r="B26" s="7">
        <v>5</v>
      </c>
      <c r="C26" s="8" t="str">
        <f>[2]Sheet1!C26</f>
        <v>HUNTSVILLE</v>
      </c>
      <c r="D26" s="8" t="str">
        <f>[2]Sheet1!D26</f>
        <v>UNIVERSITY OF ALABAMA IN HUNTSVILLE</v>
      </c>
      <c r="E26" s="5">
        <f>[2]Sheet1!E26</f>
        <v>0</v>
      </c>
      <c r="F26" s="5">
        <f>[2]Sheet1!F26</f>
        <v>0</v>
      </c>
      <c r="G26" s="5">
        <f>[2]Sheet1!G26</f>
        <v>0</v>
      </c>
      <c r="H26" s="5">
        <f>[2]Sheet1!H26</f>
        <v>836650</v>
      </c>
      <c r="I26" s="5">
        <f>[2]Sheet1!I26</f>
        <v>0</v>
      </c>
    </row>
    <row r="27" spans="1:9" x14ac:dyDescent="0.25">
      <c r="A27" s="6" t="s">
        <v>4</v>
      </c>
      <c r="B27" s="7">
        <v>5</v>
      </c>
      <c r="C27" s="8" t="str">
        <f>[2]Sheet1!C27</f>
        <v>NORMAL</v>
      </c>
      <c r="D27" s="8" t="str">
        <f>[2]Sheet1!D27</f>
        <v>ALABAMA AGRI AND MECH UNIVERSITY</v>
      </c>
      <c r="E27" s="5">
        <f>[2]Sheet1!E27</f>
        <v>0</v>
      </c>
      <c r="F27" s="5">
        <f>[2]Sheet1!F27</f>
        <v>0</v>
      </c>
      <c r="G27" s="5">
        <f>[2]Sheet1!G27</f>
        <v>0</v>
      </c>
      <c r="H27" s="5">
        <f>[2]Sheet1!H27</f>
        <v>0</v>
      </c>
      <c r="I27" s="5">
        <f>[2]Sheet1!I27</f>
        <v>315215</v>
      </c>
    </row>
    <row r="28" spans="1:9" s="21" customFormat="1" x14ac:dyDescent="0.25">
      <c r="A28" s="17" t="s">
        <v>4</v>
      </c>
      <c r="B28" s="18">
        <v>5</v>
      </c>
      <c r="C28" s="19" t="s">
        <v>5</v>
      </c>
      <c r="D28" s="19" t="s">
        <v>6</v>
      </c>
      <c r="E28" s="20">
        <f>[2]Sheet1!E28</f>
        <v>11090543</v>
      </c>
      <c r="F28" s="20">
        <f>[2]Sheet1!F28</f>
        <v>6423419</v>
      </c>
      <c r="G28" s="20">
        <f>[2]Sheet1!G28</f>
        <v>8609543</v>
      </c>
      <c r="H28" s="20">
        <f>[2]Sheet1!H28</f>
        <v>15885475</v>
      </c>
      <c r="I28" s="20">
        <f>[2]Sheet1!I28</f>
        <v>18168651</v>
      </c>
    </row>
    <row r="29" spans="1:9" x14ac:dyDescent="0.25">
      <c r="A29" s="6" t="s">
        <v>4</v>
      </c>
      <c r="B29" s="7">
        <v>6</v>
      </c>
      <c r="C29" s="8" t="str">
        <f>[2]Sheet1!C29</f>
        <v>BIRMINGHAM</v>
      </c>
      <c r="D29" s="8" t="str">
        <f>[2]Sheet1!D29</f>
        <v>DISCOVERYBIOMED, INC.</v>
      </c>
      <c r="E29" s="5">
        <f>[2]Sheet1!E29</f>
        <v>661260</v>
      </c>
      <c r="F29" s="5">
        <f>[2]Sheet1!F29</f>
        <v>728086</v>
      </c>
      <c r="G29" s="5">
        <f>[2]Sheet1!G29</f>
        <v>1443862</v>
      </c>
      <c r="H29" s="5">
        <f>[2]Sheet1!H29</f>
        <v>1167475</v>
      </c>
      <c r="I29" s="5">
        <f>[2]Sheet1!I29</f>
        <v>660104</v>
      </c>
    </row>
    <row r="30" spans="1:9" x14ac:dyDescent="0.25">
      <c r="A30" s="6" t="s">
        <v>4</v>
      </c>
      <c r="B30" s="7">
        <v>6</v>
      </c>
      <c r="C30" s="8" t="str">
        <f>[2]Sheet1!C30</f>
        <v>BIRMINGHAM</v>
      </c>
      <c r="D30" s="8" t="str">
        <f>[2]Sheet1!D30</f>
        <v>ELGAVISH PARAMAGNETICS, INC.</v>
      </c>
      <c r="E30" s="5">
        <f>[2]Sheet1!E30</f>
        <v>440498</v>
      </c>
      <c r="F30" s="5">
        <f>[2]Sheet1!F30</f>
        <v>0</v>
      </c>
      <c r="G30" s="5">
        <f>[2]Sheet1!G30</f>
        <v>149986</v>
      </c>
      <c r="H30" s="5">
        <f>[2]Sheet1!H30</f>
        <v>0</v>
      </c>
      <c r="I30" s="5">
        <f>[2]Sheet1!I30</f>
        <v>0</v>
      </c>
    </row>
    <row r="31" spans="1:9" x14ac:dyDescent="0.25">
      <c r="A31" s="6" t="s">
        <v>4</v>
      </c>
      <c r="B31" s="7">
        <v>6</v>
      </c>
      <c r="C31" s="8" t="str">
        <f>[2]Sheet1!C31</f>
        <v>NASHVILLE</v>
      </c>
      <c r="D31" s="8" t="str">
        <f>[2]Sheet1!D31</f>
        <v>BIODTECH, INC.</v>
      </c>
      <c r="E31" s="5">
        <f>[2]Sheet1!E31</f>
        <v>0</v>
      </c>
      <c r="F31" s="5">
        <f>[2]Sheet1!F31</f>
        <v>150000</v>
      </c>
      <c r="G31" s="5">
        <f>[2]Sheet1!G31</f>
        <v>0</v>
      </c>
      <c r="H31" s="5">
        <f>[2]Sheet1!H31</f>
        <v>0</v>
      </c>
      <c r="I31" s="5">
        <f>[2]Sheet1!I31</f>
        <v>501326</v>
      </c>
    </row>
    <row r="32" spans="1:9" s="21" customFormat="1" x14ac:dyDescent="0.25">
      <c r="A32" s="17" t="s">
        <v>4</v>
      </c>
      <c r="B32" s="18">
        <v>6</v>
      </c>
      <c r="C32" s="19" t="s">
        <v>5</v>
      </c>
      <c r="D32" s="19" t="s">
        <v>6</v>
      </c>
      <c r="E32" s="20">
        <f>[2]Sheet1!E32</f>
        <v>1101758</v>
      </c>
      <c r="F32" s="20">
        <f>[2]Sheet1!F32</f>
        <v>878086</v>
      </c>
      <c r="G32" s="20">
        <f>[2]Sheet1!G32</f>
        <v>1593848</v>
      </c>
      <c r="H32" s="20">
        <f>[2]Sheet1!H32</f>
        <v>1167475</v>
      </c>
      <c r="I32" s="20">
        <f>[2]Sheet1!I32</f>
        <v>1161430</v>
      </c>
    </row>
    <row r="33" spans="1:9" x14ac:dyDescent="0.25">
      <c r="A33" s="6" t="s">
        <v>4</v>
      </c>
      <c r="B33" s="7">
        <v>7</v>
      </c>
      <c r="C33" s="8" t="str">
        <f>[2]Sheet1!C33</f>
        <v>BIRMINGHAM</v>
      </c>
      <c r="D33" s="8" t="str">
        <f>[2]Sheet1!D33</f>
        <v>BLONDIN BIOSCIENCE, LLC</v>
      </c>
      <c r="E33" s="5">
        <f>[2]Sheet1!E33</f>
        <v>0</v>
      </c>
      <c r="F33" s="5">
        <f>[2]Sheet1!F33</f>
        <v>0</v>
      </c>
      <c r="G33" s="5">
        <f>[2]Sheet1!G33</f>
        <v>374500</v>
      </c>
      <c r="H33" s="5">
        <f>[2]Sheet1!H33</f>
        <v>374500</v>
      </c>
      <c r="I33" s="5">
        <f>[2]Sheet1!I33</f>
        <v>49950</v>
      </c>
    </row>
    <row r="34" spans="1:9" x14ac:dyDescent="0.25">
      <c r="A34" s="6" t="s">
        <v>4</v>
      </c>
      <c r="B34" s="7">
        <v>7</v>
      </c>
      <c r="C34" s="8" t="str">
        <f>[2]Sheet1!C34</f>
        <v>BIRMINGHAM</v>
      </c>
      <c r="D34" s="8" t="str">
        <f>[2]Sheet1!D34</f>
        <v>CNINE BIOSOLUTIONS, INC.</v>
      </c>
      <c r="E34" s="5">
        <f>[2]Sheet1!E34</f>
        <v>0</v>
      </c>
      <c r="F34" s="5">
        <f>[2]Sheet1!F34</f>
        <v>0</v>
      </c>
      <c r="G34" s="5">
        <f>[2]Sheet1!G34</f>
        <v>0</v>
      </c>
      <c r="H34" s="5">
        <f>[2]Sheet1!H34</f>
        <v>0</v>
      </c>
      <c r="I34" s="5">
        <f>[2]Sheet1!I34</f>
        <v>272457</v>
      </c>
    </row>
    <row r="35" spans="1:9" x14ac:dyDescent="0.25">
      <c r="A35" s="6" t="s">
        <v>4</v>
      </c>
      <c r="B35" s="7">
        <v>7</v>
      </c>
      <c r="C35" s="8" t="str">
        <f>[2]Sheet1!C35</f>
        <v>BIRMINGHAM</v>
      </c>
      <c r="D35" s="8" t="str">
        <f>[2]Sheet1!D35</f>
        <v>ENDOMIMETICS, LLC</v>
      </c>
      <c r="E35" s="5">
        <f>[2]Sheet1!E35</f>
        <v>0</v>
      </c>
      <c r="F35" s="5">
        <f>[2]Sheet1!F35</f>
        <v>0</v>
      </c>
      <c r="G35" s="5">
        <f>[2]Sheet1!G35</f>
        <v>553378</v>
      </c>
      <c r="H35" s="5">
        <f>[2]Sheet1!H35</f>
        <v>429486</v>
      </c>
      <c r="I35" s="5">
        <f>[2]Sheet1!I35</f>
        <v>1435969</v>
      </c>
    </row>
    <row r="36" spans="1:9" x14ac:dyDescent="0.25">
      <c r="A36" s="9" t="s">
        <v>4</v>
      </c>
      <c r="B36" s="10">
        <v>7</v>
      </c>
      <c r="C36" s="11" t="str">
        <f>[2]Sheet1!C36</f>
        <v>BIRMINGHAM</v>
      </c>
      <c r="D36" s="11" t="str">
        <f>[2]Sheet1!D36</f>
        <v>FOODSOURCE LURE CORPORATION</v>
      </c>
      <c r="E36" s="12">
        <f>[2]Sheet1!E36</f>
        <v>1000000</v>
      </c>
      <c r="F36" s="12">
        <f>[2]Sheet1!F36</f>
        <v>1000000</v>
      </c>
      <c r="G36" s="12">
        <f>[2]Sheet1!G36</f>
        <v>0</v>
      </c>
      <c r="H36" s="12">
        <f>[2]Sheet1!H36</f>
        <v>0</v>
      </c>
      <c r="I36" s="12">
        <f>[2]Sheet1!I36</f>
        <v>0</v>
      </c>
    </row>
    <row r="37" spans="1:9" x14ac:dyDescent="0.25">
      <c r="A37" s="9" t="s">
        <v>4</v>
      </c>
      <c r="B37" s="10">
        <v>7</v>
      </c>
      <c r="C37" s="11" t="str">
        <f>[2]Sheet1!C37</f>
        <v>BIRMINGHAM</v>
      </c>
      <c r="D37" s="11" t="str">
        <f>[2]Sheet1!D37</f>
        <v>SOLUBLE THERAPEUTICS, INC.</v>
      </c>
      <c r="E37" s="12">
        <f>[2]Sheet1!E37</f>
        <v>0</v>
      </c>
      <c r="F37" s="12">
        <f>[2]Sheet1!F37</f>
        <v>0</v>
      </c>
      <c r="G37" s="12">
        <f>[2]Sheet1!G37</f>
        <v>153004</v>
      </c>
      <c r="H37" s="12">
        <f>[2]Sheet1!H37</f>
        <v>0</v>
      </c>
      <c r="I37" s="12">
        <f>[2]Sheet1!I37</f>
        <v>0</v>
      </c>
    </row>
    <row r="38" spans="1:9" x14ac:dyDescent="0.25">
      <c r="A38" s="9" t="s">
        <v>4</v>
      </c>
      <c r="B38" s="10">
        <v>7</v>
      </c>
      <c r="C38" s="11" t="str">
        <f>[2]Sheet1!C38</f>
        <v>BIRMINGHAM</v>
      </c>
      <c r="D38" s="11" t="str">
        <f>[2]Sheet1!D38</f>
        <v>SOUTHERN RESEARCH INSTITUTE</v>
      </c>
      <c r="E38" s="12">
        <f>[2]Sheet1!E38</f>
        <v>21461307</v>
      </c>
      <c r="F38" s="12">
        <f>[2]Sheet1!F38</f>
        <v>29781171</v>
      </c>
      <c r="G38" s="12">
        <f>[2]Sheet1!G38</f>
        <v>37643862</v>
      </c>
      <c r="H38" s="12">
        <f>[2]Sheet1!H38</f>
        <v>42235530</v>
      </c>
      <c r="I38" s="12">
        <f>[2]Sheet1!I38</f>
        <v>35626893</v>
      </c>
    </row>
    <row r="39" spans="1:9" s="16" customFormat="1" x14ac:dyDescent="0.25">
      <c r="A39" s="13" t="s">
        <v>4</v>
      </c>
      <c r="B39" s="14">
        <v>7</v>
      </c>
      <c r="C39" s="13" t="str">
        <f>[2]Sheet1!C39</f>
        <v>BIRMINGHAM</v>
      </c>
      <c r="D39" s="13" t="str">
        <f>[2]Sheet1!D39</f>
        <v>UNIVERSITY OF ALABAMA AT BIRMINGHAM</v>
      </c>
      <c r="E39" s="15">
        <f>[2]Sheet1!E39</f>
        <v>188410838</v>
      </c>
      <c r="F39" s="15">
        <f>[2]Sheet1!F39</f>
        <v>223561156</v>
      </c>
      <c r="G39" s="15">
        <f>[2]Sheet1!G39</f>
        <v>237176500</v>
      </c>
      <c r="H39" s="15">
        <f>[2]Sheet1!H39</f>
        <v>242861897</v>
      </c>
      <c r="I39" s="15">
        <f>[2]Sheet1!I39</f>
        <v>247067283</v>
      </c>
    </row>
    <row r="40" spans="1:9" x14ac:dyDescent="0.25">
      <c r="A40" s="1" t="s">
        <v>4</v>
      </c>
      <c r="B40" s="2">
        <v>7</v>
      </c>
      <c r="C40" s="3" t="str">
        <f>[2]Sheet1!C40</f>
        <v>BIRMINGHAM</v>
      </c>
      <c r="D40" s="3" t="str">
        <f>[2]Sheet1!D40</f>
        <v>VISTA ENGINEERING, INC.</v>
      </c>
      <c r="E40" s="4">
        <f>[2]Sheet1!E40</f>
        <v>0</v>
      </c>
      <c r="F40" s="4">
        <f>[2]Sheet1!F40</f>
        <v>0</v>
      </c>
      <c r="G40" s="4">
        <f>[2]Sheet1!G40</f>
        <v>221876</v>
      </c>
      <c r="H40" s="4">
        <f>[2]Sheet1!H40</f>
        <v>0</v>
      </c>
      <c r="I40" s="4">
        <f>[2]Sheet1!I40</f>
        <v>0</v>
      </c>
    </row>
    <row r="41" spans="1:9" x14ac:dyDescent="0.25">
      <c r="A41" s="6" t="s">
        <v>4</v>
      </c>
      <c r="B41" s="7">
        <v>7</v>
      </c>
      <c r="C41" s="8" t="str">
        <f>[2]Sheet1!C41</f>
        <v>BIRMINGHAM</v>
      </c>
      <c r="D41" s="8" t="str">
        <f>[2]Sheet1!D41</f>
        <v>VIVO BIOSCIENCES, INC.</v>
      </c>
      <c r="E41" s="5">
        <f>[2]Sheet1!E41</f>
        <v>576652</v>
      </c>
      <c r="F41" s="5">
        <f>[2]Sheet1!F41</f>
        <v>374295</v>
      </c>
      <c r="G41" s="5">
        <f>[2]Sheet1!G41</f>
        <v>2191450</v>
      </c>
      <c r="H41" s="5">
        <f>[2]Sheet1!H41</f>
        <v>0</v>
      </c>
      <c r="I41" s="5">
        <f>[2]Sheet1!I41</f>
        <v>0</v>
      </c>
    </row>
    <row r="42" spans="1:9" x14ac:dyDescent="0.25">
      <c r="A42" s="6" t="s">
        <v>4</v>
      </c>
      <c r="B42" s="7">
        <v>7</v>
      </c>
      <c r="C42" s="8" t="str">
        <f>[2]Sheet1!C42</f>
        <v>TUSCALOOSA</v>
      </c>
      <c r="D42" s="8" t="str">
        <f>[2]Sheet1!D42</f>
        <v>ALABAMA FIRE COLLEGE</v>
      </c>
      <c r="E42" s="5">
        <f>[2]Sheet1!E42</f>
        <v>586820</v>
      </c>
      <c r="F42" s="5">
        <f>[2]Sheet1!F42</f>
        <v>613227</v>
      </c>
      <c r="G42" s="5">
        <f>[2]Sheet1!G42</f>
        <v>630205</v>
      </c>
      <c r="H42" s="5">
        <f>[2]Sheet1!H42</f>
        <v>730205</v>
      </c>
      <c r="I42" s="5">
        <f>[2]Sheet1!I42</f>
        <v>636281</v>
      </c>
    </row>
    <row r="43" spans="1:9" x14ac:dyDescent="0.25">
      <c r="A43" s="6" t="s">
        <v>4</v>
      </c>
      <c r="B43" s="7">
        <v>7</v>
      </c>
      <c r="C43" s="8" t="str">
        <f>[2]Sheet1!C43</f>
        <v>TUSCALOOSA</v>
      </c>
      <c r="D43" s="8" t="str">
        <f>[2]Sheet1!D43</f>
        <v>UNIVERSITY OF ALABAMA IN TUSCALOOSA</v>
      </c>
      <c r="E43" s="5">
        <f>[2]Sheet1!E43</f>
        <v>9222669</v>
      </c>
      <c r="F43" s="5">
        <f>[2]Sheet1!F43</f>
        <v>10301733</v>
      </c>
      <c r="G43" s="5">
        <f>[2]Sheet1!G43</f>
        <v>12853584</v>
      </c>
      <c r="H43" s="5">
        <f>[2]Sheet1!H43</f>
        <v>11071644</v>
      </c>
      <c r="I43" s="5">
        <f>[2]Sheet1!I43</f>
        <v>7240320</v>
      </c>
    </row>
    <row r="44" spans="1:9" s="21" customFormat="1" ht="15.75" customHeight="1" x14ac:dyDescent="0.25">
      <c r="A44" s="17" t="s">
        <v>4</v>
      </c>
      <c r="B44" s="18">
        <v>7</v>
      </c>
      <c r="C44" s="19" t="s">
        <v>5</v>
      </c>
      <c r="D44" s="19" t="s">
        <v>6</v>
      </c>
      <c r="E44" s="20">
        <f>[2]Sheet1!E44</f>
        <v>221258286</v>
      </c>
      <c r="F44" s="20">
        <f>[2]Sheet1!F44</f>
        <v>265631582</v>
      </c>
      <c r="G44" s="20">
        <f>[2]Sheet1!G44</f>
        <v>291798359</v>
      </c>
      <c r="H44" s="20">
        <f>[2]Sheet1!H44</f>
        <v>297703262</v>
      </c>
      <c r="I44" s="20">
        <f>[2]Sheet1!I44</f>
        <v>292329153</v>
      </c>
    </row>
    <row r="45" spans="1:9" s="32" customFormat="1" x14ac:dyDescent="0.25">
      <c r="A45" s="28" t="s">
        <v>4</v>
      </c>
      <c r="B45" s="29" t="s">
        <v>7</v>
      </c>
      <c r="C45" s="30" t="s">
        <v>8</v>
      </c>
      <c r="D45" s="30" t="s">
        <v>8</v>
      </c>
      <c r="E45" s="31">
        <f>[2]Sheet1!E45</f>
        <v>260629960</v>
      </c>
      <c r="F45" s="31">
        <f>[2]Sheet1!F45</f>
        <v>300927228</v>
      </c>
      <c r="G45" s="31">
        <f>[2]Sheet1!G45</f>
        <v>334962157</v>
      </c>
      <c r="H45" s="31">
        <f>[2]Sheet1!H45</f>
        <v>349696720</v>
      </c>
      <c r="I45" s="31">
        <f>[2]Sheet1!I45</f>
        <v>344193473</v>
      </c>
    </row>
  </sheetData>
  <mergeCells count="1">
    <mergeCell ref="A1:XFD6"/>
  </mergeCells>
  <pageMargins left="0.7" right="0.7" top="0.75" bottom="0.75" header="0.3" footer="0.3"/>
  <pageSetup scale="7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F0454A-AA11-4F09-A94B-5A12F7E219C8}"/>
</file>

<file path=customXml/itemProps2.xml><?xml version="1.0" encoding="utf-8"?>
<ds:datastoreItem xmlns:ds="http://schemas.openxmlformats.org/officeDocument/2006/customXml" ds:itemID="{7984D248-DCC4-4064-A27F-C195F8DCB0EE}"/>
</file>

<file path=customXml/itemProps3.xml><?xml version="1.0" encoding="utf-8"?>
<ds:datastoreItem xmlns:ds="http://schemas.openxmlformats.org/officeDocument/2006/customXml" ds:itemID="{C2D8EBC4-1AE0-42D4-BD1F-5B8F19AD32AC}"/>
</file>

<file path=customXml/itemProps4.xml><?xml version="1.0" encoding="utf-8"?>
<ds:datastoreItem xmlns:ds="http://schemas.openxmlformats.org/officeDocument/2006/customXml" ds:itemID="{F384CD0F-6F09-4D10-9AAF-AAD6194729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2018-03-27T13:28:47Z</cp:lastPrinted>
  <dcterms:created xsi:type="dcterms:W3CDTF">2014-12-12T21:25:19Z</dcterms:created>
  <dcterms:modified xsi:type="dcterms:W3CDTF">2018-05-16T17:40:27Z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